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総会議案書（相互印刷）\"/>
    </mc:Choice>
  </mc:AlternateContent>
  <xr:revisionPtr revIDLastSave="0" documentId="13_ncr:1_{D459CBFE-E313-47FB-A82B-675ADCC2D1B4}" xr6:coauthVersionLast="44" xr6:coauthVersionMax="44" xr10:uidLastSave="{00000000-0000-0000-0000-000000000000}"/>
  <bookViews>
    <workbookView xWindow="5565" yWindow="765" windowWidth="14490" windowHeight="9870" xr2:uid="{00000000-000D-0000-FFFF-FFFF00000000}"/>
  </bookViews>
  <sheets>
    <sheet name="財産目録1" sheetId="19" r:id="rId1"/>
  </sheets>
  <definedNames>
    <definedName name="償却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2" i="19" l="1"/>
  <c r="L61" i="19" l="1"/>
  <c r="L13" i="19" l="1"/>
  <c r="L23" i="19" s="1"/>
  <c r="L65" i="19"/>
  <c r="L66" i="19" s="1"/>
  <c r="L63" i="19"/>
  <c r="L51" i="19"/>
  <c r="L67" i="19" l="1"/>
  <c r="L52" i="19"/>
  <c r="L53" i="19" l="1"/>
  <c r="L68" i="19" s="1"/>
</calcChain>
</file>

<file path=xl/sharedStrings.xml><?xml version="1.0" encoding="utf-8"?>
<sst xmlns="http://schemas.openxmlformats.org/spreadsheetml/2006/main" count="138" uniqueCount="115">
  <si>
    <t>(単位:円)</t>
    <phoneticPr fontId="3"/>
  </si>
  <si>
    <t>貸借対照表科目</t>
    <phoneticPr fontId="3"/>
  </si>
  <si>
    <t>場所・物量等</t>
    <phoneticPr fontId="3"/>
  </si>
  <si>
    <t>使用目的等</t>
    <phoneticPr fontId="3"/>
  </si>
  <si>
    <t>金額</t>
    <phoneticPr fontId="3"/>
  </si>
  <si>
    <t>その他固定</t>
    <rPh sb="3" eb="5">
      <t>コテイ</t>
    </rPh>
    <phoneticPr fontId="3"/>
  </si>
  <si>
    <t>固定資産合計</t>
    <phoneticPr fontId="3"/>
  </si>
  <si>
    <t>資産合計</t>
    <phoneticPr fontId="3"/>
  </si>
  <si>
    <t>(流動負債)</t>
    <phoneticPr fontId="3"/>
  </si>
  <si>
    <t>糸島農協　本店</t>
    <rPh sb="0" eb="2">
      <t>イトシマ</t>
    </rPh>
    <rPh sb="2" eb="4">
      <t>ノウキョウ</t>
    </rPh>
    <rPh sb="5" eb="7">
      <t>ホンテン</t>
    </rPh>
    <phoneticPr fontId="2"/>
  </si>
  <si>
    <t>糸島農協　前原支店</t>
    <rPh sb="0" eb="2">
      <t>イトシマ</t>
    </rPh>
    <rPh sb="2" eb="4">
      <t>ノウキョウ</t>
    </rPh>
    <rPh sb="5" eb="7">
      <t>マエバル</t>
    </rPh>
    <rPh sb="7" eb="9">
      <t>シテン</t>
    </rPh>
    <phoneticPr fontId="2"/>
  </si>
  <si>
    <t>西日本シティ銀行前原支店</t>
    <rPh sb="0" eb="1">
      <t>ニシ</t>
    </rPh>
    <rPh sb="1" eb="3">
      <t>ニホン</t>
    </rPh>
    <rPh sb="6" eb="8">
      <t>ギンコウ</t>
    </rPh>
    <rPh sb="8" eb="10">
      <t>マエバル</t>
    </rPh>
    <rPh sb="10" eb="12">
      <t>シテン</t>
    </rPh>
    <phoneticPr fontId="2"/>
  </si>
  <si>
    <t>ゆうちょ銀行　</t>
    <rPh sb="4" eb="6">
      <t>ギンコウ</t>
    </rPh>
    <phoneticPr fontId="2"/>
  </si>
  <si>
    <t>未収金</t>
    <rPh sb="0" eb="2">
      <t>ミシュウ</t>
    </rPh>
    <rPh sb="2" eb="3">
      <t>キン</t>
    </rPh>
    <phoneticPr fontId="2"/>
  </si>
  <si>
    <t>3月分配分金</t>
    <rPh sb="1" eb="3">
      <t>ガツブン</t>
    </rPh>
    <rPh sb="3" eb="5">
      <t>ハイブン</t>
    </rPh>
    <rPh sb="5" eb="6">
      <t>キン</t>
    </rPh>
    <phoneticPr fontId="2"/>
  </si>
  <si>
    <t>3月分材料費等</t>
    <rPh sb="1" eb="3">
      <t>ガツブン</t>
    </rPh>
    <rPh sb="3" eb="6">
      <t>ザイリョウヒ</t>
    </rPh>
    <rPh sb="6" eb="7">
      <t>トウ</t>
    </rPh>
    <phoneticPr fontId="2"/>
  </si>
  <si>
    <t>特定資産</t>
    <rPh sb="0" eb="2">
      <t>トクテイ</t>
    </rPh>
    <rPh sb="2" eb="4">
      <t>シサン</t>
    </rPh>
    <phoneticPr fontId="3"/>
  </si>
  <si>
    <t>&lt;定期預金&gt;</t>
    <rPh sb="1" eb="3">
      <t>テイキ</t>
    </rPh>
    <rPh sb="3" eb="5">
      <t>ヨキン</t>
    </rPh>
    <phoneticPr fontId="3"/>
  </si>
  <si>
    <t>〈未収金計〉</t>
    <rPh sb="1" eb="4">
      <t>ミシュウキン</t>
    </rPh>
    <rPh sb="4" eb="5">
      <t>ケイ</t>
    </rPh>
    <phoneticPr fontId="2"/>
  </si>
  <si>
    <t>〈特定資産計〉</t>
    <rPh sb="1" eb="3">
      <t>トクテイ</t>
    </rPh>
    <rPh sb="3" eb="5">
      <t>シサン</t>
    </rPh>
    <rPh sb="5" eb="6">
      <t>ケイ</t>
    </rPh>
    <phoneticPr fontId="2"/>
  </si>
  <si>
    <t>車両運搬具</t>
    <rPh sb="0" eb="2">
      <t>シャリョウ</t>
    </rPh>
    <rPh sb="2" eb="4">
      <t>ウンパン</t>
    </rPh>
    <rPh sb="4" eb="5">
      <t>グ</t>
    </rPh>
    <phoneticPr fontId="2"/>
  </si>
  <si>
    <t>什器備品</t>
    <rPh sb="0" eb="2">
      <t>ジュウキ</t>
    </rPh>
    <rPh sb="2" eb="4">
      <t>ビヒン</t>
    </rPh>
    <phoneticPr fontId="2"/>
  </si>
  <si>
    <t>事務所付帯設備</t>
    <rPh sb="0" eb="2">
      <t>ジム</t>
    </rPh>
    <rPh sb="2" eb="3">
      <t>ショ</t>
    </rPh>
    <rPh sb="3" eb="5">
      <t>フタイ</t>
    </rPh>
    <rPh sb="5" eb="7">
      <t>セツビ</t>
    </rPh>
    <phoneticPr fontId="2"/>
  </si>
  <si>
    <t>電話加入権</t>
    <rPh sb="0" eb="2">
      <t>デンワ</t>
    </rPh>
    <rPh sb="2" eb="5">
      <t>カニュウケン</t>
    </rPh>
    <phoneticPr fontId="2"/>
  </si>
  <si>
    <t>再資源化預託金</t>
    <rPh sb="0" eb="4">
      <t>サイシゲンカ</t>
    </rPh>
    <rPh sb="4" eb="7">
      <t>ヨタクキン</t>
    </rPh>
    <phoneticPr fontId="2"/>
  </si>
  <si>
    <t>自動車リサイクル法による預託金</t>
    <rPh sb="0" eb="3">
      <t>ジドウシャ</t>
    </rPh>
    <rPh sb="8" eb="9">
      <t>ホウ</t>
    </rPh>
    <rPh sb="12" eb="15">
      <t>ヨタクキン</t>
    </rPh>
    <phoneticPr fontId="2"/>
  </si>
  <si>
    <t>未払金</t>
  </si>
  <si>
    <t>会員</t>
    <rPh sb="0" eb="2">
      <t>カイイン</t>
    </rPh>
    <phoneticPr fontId="2"/>
  </si>
  <si>
    <t>西福岡税務署</t>
    <rPh sb="0" eb="1">
      <t>ニシ</t>
    </rPh>
    <rPh sb="1" eb="3">
      <t>フクオカ</t>
    </rPh>
    <rPh sb="3" eb="6">
      <t>ゼイムショ</t>
    </rPh>
    <phoneticPr fontId="2"/>
  </si>
  <si>
    <t>消費税確定申告納付額</t>
    <rPh sb="0" eb="2">
      <t>ショウヒ</t>
    </rPh>
    <rPh sb="2" eb="3">
      <t>ゼイ</t>
    </rPh>
    <rPh sb="3" eb="5">
      <t>カクテイ</t>
    </rPh>
    <rPh sb="5" eb="7">
      <t>シンコク</t>
    </rPh>
    <rPh sb="7" eb="9">
      <t>ノウフ</t>
    </rPh>
    <rPh sb="9" eb="10">
      <t>ガク</t>
    </rPh>
    <phoneticPr fontId="2"/>
  </si>
  <si>
    <t>〈未払金計〉</t>
    <rPh sb="1" eb="3">
      <t>ミハラ</t>
    </rPh>
    <rPh sb="3" eb="4">
      <t>キン</t>
    </rPh>
    <rPh sb="4" eb="5">
      <t>ケイ</t>
    </rPh>
    <phoneticPr fontId="2"/>
  </si>
  <si>
    <t>預り金</t>
    <rPh sb="0" eb="1">
      <t>アズ</t>
    </rPh>
    <rPh sb="2" eb="3">
      <t>キン</t>
    </rPh>
    <phoneticPr fontId="2"/>
  </si>
  <si>
    <t>役職員他</t>
    <rPh sb="0" eb="2">
      <t>ヤクショク</t>
    </rPh>
    <rPh sb="2" eb="3">
      <t>イン</t>
    </rPh>
    <rPh sb="3" eb="4">
      <t>タ</t>
    </rPh>
    <phoneticPr fontId="2"/>
  </si>
  <si>
    <t>〈預り金計〉</t>
    <rPh sb="1" eb="2">
      <t>アズ</t>
    </rPh>
    <rPh sb="3" eb="4">
      <t>キン</t>
    </rPh>
    <rPh sb="4" eb="5">
      <t>ケイ</t>
    </rPh>
    <phoneticPr fontId="2"/>
  </si>
  <si>
    <t>前受金</t>
    <rPh sb="0" eb="2">
      <t>マエウ</t>
    </rPh>
    <rPh sb="2" eb="3">
      <t>キン</t>
    </rPh>
    <phoneticPr fontId="2"/>
  </si>
  <si>
    <t>〈前受金計〉</t>
    <rPh sb="1" eb="2">
      <t>マエ</t>
    </rPh>
    <rPh sb="2" eb="3">
      <t>ウ</t>
    </rPh>
    <rPh sb="3" eb="4">
      <t>キン</t>
    </rPh>
    <rPh sb="4" eb="5">
      <t>ケイ</t>
    </rPh>
    <phoneticPr fontId="2"/>
  </si>
  <si>
    <t>3月分事務費</t>
    <rPh sb="1" eb="3">
      <t>ガツブン</t>
    </rPh>
    <rPh sb="3" eb="6">
      <t>ジムヒ</t>
    </rPh>
    <phoneticPr fontId="2"/>
  </si>
  <si>
    <t>業者</t>
    <rPh sb="0" eb="2">
      <t>ギョウシャ</t>
    </rPh>
    <phoneticPr fontId="2"/>
  </si>
  <si>
    <t xml:space="preserve">事務費  </t>
    <rPh sb="0" eb="3">
      <t>ジムヒ</t>
    </rPh>
    <phoneticPr fontId="2"/>
  </si>
  <si>
    <t xml:space="preserve">配分金               </t>
    <rPh sb="0" eb="2">
      <t>ハイブン</t>
    </rPh>
    <rPh sb="2" eb="3">
      <t>キン</t>
    </rPh>
    <phoneticPr fontId="2"/>
  </si>
  <si>
    <t xml:space="preserve">材料費等         </t>
    <rPh sb="0" eb="3">
      <t>ザイリョウヒ</t>
    </rPh>
    <rPh sb="3" eb="4">
      <t>トウ</t>
    </rPh>
    <phoneticPr fontId="2"/>
  </si>
  <si>
    <t xml:space="preserve">車両(ダンプ) </t>
    <rPh sb="0" eb="2">
      <t>シャリョウ</t>
    </rPh>
    <phoneticPr fontId="2"/>
  </si>
  <si>
    <t>1台</t>
    <rPh sb="1" eb="2">
      <t>ダイ</t>
    </rPh>
    <phoneticPr fontId="2"/>
  </si>
  <si>
    <t>3台</t>
    <rPh sb="1" eb="2">
      <t>ダイ</t>
    </rPh>
    <phoneticPr fontId="2"/>
  </si>
  <si>
    <t>車両(軽ダンプ)</t>
    <rPh sb="0" eb="2">
      <t>シャリョウ</t>
    </rPh>
    <rPh sb="3" eb="4">
      <t>ケイ</t>
    </rPh>
    <phoneticPr fontId="2"/>
  </si>
  <si>
    <t>軽自動車</t>
    <rPh sb="0" eb="1">
      <t>ケイ</t>
    </rPh>
    <rPh sb="1" eb="4">
      <t>ジドウシャ</t>
    </rPh>
    <phoneticPr fontId="2"/>
  </si>
  <si>
    <t>2台</t>
    <rPh sb="1" eb="2">
      <t>ダイ</t>
    </rPh>
    <phoneticPr fontId="2"/>
  </si>
  <si>
    <t>動噴</t>
    <rPh sb="0" eb="1">
      <t>ドウ</t>
    </rPh>
    <rPh sb="1" eb="2">
      <t>フン</t>
    </rPh>
    <phoneticPr fontId="2"/>
  </si>
  <si>
    <t>歩行型トラクター</t>
    <rPh sb="0" eb="2">
      <t>ホコウ</t>
    </rPh>
    <rPh sb="2" eb="3">
      <t>カタ</t>
    </rPh>
    <phoneticPr fontId="2"/>
  </si>
  <si>
    <t>剪定枝破砕機</t>
    <rPh sb="0" eb="2">
      <t>センテイ</t>
    </rPh>
    <rPh sb="2" eb="3">
      <t>エダ</t>
    </rPh>
    <rPh sb="3" eb="6">
      <t>ハサイキ</t>
    </rPh>
    <phoneticPr fontId="2"/>
  </si>
  <si>
    <t>　　冷暖房</t>
    <rPh sb="2" eb="5">
      <t>レイダンボウ</t>
    </rPh>
    <phoneticPr fontId="2"/>
  </si>
  <si>
    <t>　　応接セット</t>
    <rPh sb="2" eb="4">
      <t>オウセツ</t>
    </rPh>
    <phoneticPr fontId="2"/>
  </si>
  <si>
    <t>　　耐火金庫</t>
    <rPh sb="2" eb="4">
      <t>タイカ</t>
    </rPh>
    <rPh sb="4" eb="6">
      <t>キンコ</t>
    </rPh>
    <phoneticPr fontId="2"/>
  </si>
  <si>
    <t>日本年金機構他</t>
    <rPh sb="0" eb="2">
      <t>ニホン</t>
    </rPh>
    <rPh sb="2" eb="4">
      <t>ネンキン</t>
    </rPh>
    <rPh sb="4" eb="6">
      <t>キコウ</t>
    </rPh>
    <rPh sb="6" eb="7">
      <t>タ</t>
    </rPh>
    <phoneticPr fontId="2"/>
  </si>
  <si>
    <t>受託事業費</t>
    <rPh sb="0" eb="2">
      <t>ジュタク</t>
    </rPh>
    <rPh sb="2" eb="4">
      <t>ジギョウ</t>
    </rPh>
    <rPh sb="4" eb="5">
      <t>ヒ</t>
    </rPh>
    <phoneticPr fontId="2"/>
  </si>
  <si>
    <t>財　産　目　録</t>
    <rPh sb="0" eb="1">
      <t>ザイ</t>
    </rPh>
    <rPh sb="2" eb="3">
      <t>サン</t>
    </rPh>
    <rPh sb="4" eb="5">
      <t>メ</t>
    </rPh>
    <rPh sb="6" eb="7">
      <t>ロク</t>
    </rPh>
    <phoneticPr fontId="3"/>
  </si>
  <si>
    <t xml:space="preserve">                  </t>
    <phoneticPr fontId="2"/>
  </si>
  <si>
    <t>092-322-5111他</t>
    <rPh sb="12" eb="13">
      <t>タ</t>
    </rPh>
    <phoneticPr fontId="2"/>
  </si>
  <si>
    <t>貸借対照表科目</t>
    <phoneticPr fontId="3"/>
  </si>
  <si>
    <t>場所・物量等</t>
    <phoneticPr fontId="3"/>
  </si>
  <si>
    <t>使用目的等</t>
    <phoneticPr fontId="3"/>
  </si>
  <si>
    <t>金額</t>
    <phoneticPr fontId="3"/>
  </si>
  <si>
    <t>(流動資産)</t>
    <phoneticPr fontId="3"/>
  </si>
  <si>
    <t>運転資金として</t>
    <phoneticPr fontId="3"/>
  </si>
  <si>
    <t>流動資産合計</t>
    <phoneticPr fontId="3"/>
  </si>
  <si>
    <t>(固定資産)</t>
    <phoneticPr fontId="3"/>
  </si>
  <si>
    <t>資産</t>
    <phoneticPr fontId="3"/>
  </si>
  <si>
    <t>流動負債合計</t>
    <phoneticPr fontId="3"/>
  </si>
  <si>
    <t>負債合計</t>
    <phoneticPr fontId="3"/>
  </si>
  <si>
    <t>正味財産</t>
    <phoneticPr fontId="3"/>
  </si>
  <si>
    <t>3月分配分金</t>
    <rPh sb="1" eb="2">
      <t>ガツ</t>
    </rPh>
    <rPh sb="2" eb="3">
      <t>ブン</t>
    </rPh>
    <rPh sb="3" eb="5">
      <t>ハイブン</t>
    </rPh>
    <rPh sb="5" eb="6">
      <t>キン</t>
    </rPh>
    <phoneticPr fontId="2"/>
  </si>
  <si>
    <t>3月分材料費等</t>
    <rPh sb="1" eb="2">
      <t>ガツ</t>
    </rPh>
    <rPh sb="2" eb="3">
      <t>ブン</t>
    </rPh>
    <rPh sb="3" eb="6">
      <t>ザイリョウヒ</t>
    </rPh>
    <rPh sb="6" eb="7">
      <t>トウ</t>
    </rPh>
    <phoneticPr fontId="2"/>
  </si>
  <si>
    <t>管理している</t>
    <rPh sb="0" eb="2">
      <t>カンリ</t>
    </rPh>
    <phoneticPr fontId="2"/>
  </si>
  <si>
    <t>公益目的事業運転資金の積立資産として</t>
    <rPh sb="0" eb="2">
      <t>コウエキ</t>
    </rPh>
    <rPh sb="2" eb="4">
      <t>モクテキ</t>
    </rPh>
    <rPh sb="4" eb="6">
      <t>ジギョウ</t>
    </rPh>
    <rPh sb="6" eb="8">
      <t>ウンテン</t>
    </rPh>
    <rPh sb="8" eb="10">
      <t>シキン</t>
    </rPh>
    <rPh sb="11" eb="12">
      <t>ツ</t>
    </rPh>
    <rPh sb="12" eb="13">
      <t>タ</t>
    </rPh>
    <rPh sb="13" eb="15">
      <t>シサン</t>
    </rPh>
    <phoneticPr fontId="2"/>
  </si>
  <si>
    <t>公益目的事業に使用する車両</t>
    <rPh sb="0" eb="2">
      <t>コウエキ</t>
    </rPh>
    <rPh sb="2" eb="4">
      <t>モクテキ</t>
    </rPh>
    <rPh sb="4" eb="6">
      <t>ジギョウ</t>
    </rPh>
    <rPh sb="7" eb="9">
      <t>シヨウ</t>
    </rPh>
    <rPh sb="11" eb="13">
      <t>シャリョウ</t>
    </rPh>
    <phoneticPr fontId="2"/>
  </si>
  <si>
    <t>公益目的事業に使用</t>
    <rPh sb="0" eb="2">
      <t>コウエキ</t>
    </rPh>
    <rPh sb="2" eb="4">
      <t>モクテキ</t>
    </rPh>
    <rPh sb="4" eb="6">
      <t>ジギョウ</t>
    </rPh>
    <rPh sb="7" eb="9">
      <t>シヨウ</t>
    </rPh>
    <phoneticPr fontId="2"/>
  </si>
  <si>
    <t>公益目的事業に係る代金　</t>
    <rPh sb="0" eb="2">
      <t>コウエキ</t>
    </rPh>
    <rPh sb="2" eb="4">
      <t>モクテキ</t>
    </rPh>
    <rPh sb="4" eb="6">
      <t>ジギョウ</t>
    </rPh>
    <rPh sb="7" eb="8">
      <t>カカ</t>
    </rPh>
    <rPh sb="9" eb="11">
      <t>ダイキン</t>
    </rPh>
    <phoneticPr fontId="2"/>
  </si>
  <si>
    <t>現金預金</t>
    <rPh sb="2" eb="4">
      <t>ヨキン</t>
    </rPh>
    <phoneticPr fontId="3"/>
  </si>
  <si>
    <t>手元保管現金</t>
    <rPh sb="4" eb="6">
      <t>ゲンキン</t>
    </rPh>
    <phoneticPr fontId="3"/>
  </si>
  <si>
    <t>〈普通預金〉</t>
    <phoneticPr fontId="3"/>
  </si>
  <si>
    <t>〈現金預金計〉</t>
    <rPh sb="1" eb="3">
      <t>ゲンキン</t>
    </rPh>
    <rPh sb="3" eb="5">
      <t>ヨキン</t>
    </rPh>
    <rPh sb="5" eb="6">
      <t>ケイ</t>
    </rPh>
    <phoneticPr fontId="2"/>
  </si>
  <si>
    <t>減価償却引当資産</t>
    <rPh sb="0" eb="2">
      <t>ゲンカ</t>
    </rPh>
    <rPh sb="2" eb="4">
      <t>ショウキャク</t>
    </rPh>
    <rPh sb="4" eb="6">
      <t>ヒキアテ</t>
    </rPh>
    <rPh sb="6" eb="8">
      <t>シサン</t>
    </rPh>
    <phoneticPr fontId="2"/>
  </si>
  <si>
    <t>財政運営資金積立資産</t>
    <rPh sb="0" eb="2">
      <t>ザイセイ</t>
    </rPh>
    <rPh sb="2" eb="4">
      <t>ウンエイ</t>
    </rPh>
    <rPh sb="4" eb="6">
      <t>シキン</t>
    </rPh>
    <rPh sb="6" eb="7">
      <t>ツ</t>
    </rPh>
    <rPh sb="7" eb="8">
      <t>タ</t>
    </rPh>
    <rPh sb="8" eb="10">
      <t>シサン</t>
    </rPh>
    <phoneticPr fontId="2"/>
  </si>
  <si>
    <t>自走式草刈機</t>
    <rPh sb="0" eb="3">
      <t>ジソウシキ</t>
    </rPh>
    <rPh sb="3" eb="5">
      <t>クサカ</t>
    </rPh>
    <rPh sb="5" eb="6">
      <t>キ</t>
    </rPh>
    <phoneticPr fontId="2"/>
  </si>
  <si>
    <t>(単位:円)</t>
    <phoneticPr fontId="3"/>
  </si>
  <si>
    <t>〈その他固定資産計〉</t>
    <rPh sb="3" eb="4">
      <t>タ</t>
    </rPh>
    <rPh sb="4" eb="6">
      <t>コテイ</t>
    </rPh>
    <rPh sb="6" eb="8">
      <t>シサン</t>
    </rPh>
    <rPh sb="8" eb="9">
      <t>ケイ</t>
    </rPh>
    <phoneticPr fontId="2"/>
  </si>
  <si>
    <t>公益目的事業で使用する減価償却資産の取替購入に</t>
    <rPh sb="0" eb="2">
      <t>コウエキ</t>
    </rPh>
    <rPh sb="2" eb="4">
      <t>モクテキ</t>
    </rPh>
    <rPh sb="4" eb="6">
      <t>ジギョウ</t>
    </rPh>
    <rPh sb="7" eb="9">
      <t>シヨウ</t>
    </rPh>
    <rPh sb="11" eb="13">
      <t>ゲンカ</t>
    </rPh>
    <rPh sb="13" eb="15">
      <t>ショウキャク</t>
    </rPh>
    <rPh sb="15" eb="17">
      <t>シサン</t>
    </rPh>
    <rPh sb="18" eb="19">
      <t>ト</t>
    </rPh>
    <rPh sb="19" eb="20">
      <t>カ</t>
    </rPh>
    <rPh sb="20" eb="22">
      <t>コウニュウ</t>
    </rPh>
    <phoneticPr fontId="2"/>
  </si>
  <si>
    <t>&lt;減価償却引当資産&gt;</t>
    <rPh sb="1" eb="3">
      <t>ゲンカ</t>
    </rPh>
    <rPh sb="3" eb="5">
      <t>ショウキャク</t>
    </rPh>
    <rPh sb="5" eb="7">
      <t>ヒキアテ</t>
    </rPh>
    <rPh sb="7" eb="9">
      <t>シサン</t>
    </rPh>
    <phoneticPr fontId="3"/>
  </si>
  <si>
    <t>&lt;財政運営資金積立資産&gt;</t>
    <rPh sb="1" eb="3">
      <t>ザイセイ</t>
    </rPh>
    <rPh sb="3" eb="5">
      <t>ウンエイ</t>
    </rPh>
    <rPh sb="5" eb="7">
      <t>シキン</t>
    </rPh>
    <rPh sb="7" eb="9">
      <t>ツミタテ</t>
    </rPh>
    <rPh sb="9" eb="11">
      <t>シサン</t>
    </rPh>
    <phoneticPr fontId="3"/>
  </si>
  <si>
    <t>福岡銀行　糸島支店</t>
    <rPh sb="0" eb="2">
      <t>フクオカ</t>
    </rPh>
    <rPh sb="2" eb="4">
      <t>ギンコウ</t>
    </rPh>
    <rPh sb="5" eb="7">
      <t>イトシマ</t>
    </rPh>
    <rPh sb="7" eb="9">
      <t>シテン</t>
    </rPh>
    <phoneticPr fontId="2"/>
  </si>
  <si>
    <t>2・3月分派遣事業事務手数料他</t>
    <rPh sb="3" eb="5">
      <t>ガツブン</t>
    </rPh>
    <rPh sb="5" eb="7">
      <t>ハケン</t>
    </rPh>
    <rPh sb="7" eb="9">
      <t>ジギョウ</t>
    </rPh>
    <rPh sb="9" eb="11">
      <t>ジム</t>
    </rPh>
    <rPh sb="11" eb="14">
      <t>テスウリョウ</t>
    </rPh>
    <rPh sb="14" eb="15">
      <t>ホカ</t>
    </rPh>
    <phoneticPr fontId="2"/>
  </si>
  <si>
    <t>福岡県シルバー人材センター連合会他</t>
    <rPh sb="0" eb="3">
      <t>フクオカケン</t>
    </rPh>
    <rPh sb="7" eb="9">
      <t>ジンザイ</t>
    </rPh>
    <rPh sb="13" eb="16">
      <t>レンゴウカイ</t>
    </rPh>
    <rPh sb="16" eb="17">
      <t>ホカ</t>
    </rPh>
    <phoneticPr fontId="2"/>
  </si>
  <si>
    <t>6台</t>
    <rPh sb="1" eb="2">
      <t>ダイ</t>
    </rPh>
    <phoneticPr fontId="2"/>
  </si>
  <si>
    <t>アンプシステム一式</t>
    <rPh sb="7" eb="9">
      <t>イッシキ</t>
    </rPh>
    <phoneticPr fontId="2"/>
  </si>
  <si>
    <t>7台</t>
    <rPh sb="1" eb="2">
      <t>ダイ</t>
    </rPh>
    <phoneticPr fontId="2"/>
  </si>
  <si>
    <t>3月分事業主社会保険料</t>
    <rPh sb="1" eb="3">
      <t>ガツブン</t>
    </rPh>
    <rPh sb="3" eb="6">
      <t>ジギョウヌシ</t>
    </rPh>
    <rPh sb="6" eb="8">
      <t>シャカイ</t>
    </rPh>
    <rPh sb="8" eb="11">
      <t>ホケンリョウ</t>
    </rPh>
    <phoneticPr fontId="2"/>
  </si>
  <si>
    <t xml:space="preserve"> 8件</t>
    <rPh sb="2" eb="3">
      <t>ケン</t>
    </rPh>
    <phoneticPr fontId="2"/>
  </si>
  <si>
    <t>令和４年3月31日現在</t>
    <rPh sb="0" eb="2">
      <t>レイワ</t>
    </rPh>
    <phoneticPr fontId="3"/>
  </si>
  <si>
    <t>299件</t>
    <rPh sb="3" eb="4">
      <t>ケン</t>
    </rPh>
    <phoneticPr fontId="2"/>
  </si>
  <si>
    <t>6月～2月分配分金</t>
    <rPh sb="1" eb="2">
      <t>ガツ</t>
    </rPh>
    <rPh sb="4" eb="5">
      <t>ガツ</t>
    </rPh>
    <rPh sb="5" eb="6">
      <t>ブン</t>
    </rPh>
    <rPh sb="6" eb="8">
      <t>ハイブン</t>
    </rPh>
    <rPh sb="8" eb="9">
      <t>キン</t>
    </rPh>
    <phoneticPr fontId="2"/>
  </si>
  <si>
    <t>9月～2月分材料費等</t>
    <rPh sb="1" eb="2">
      <t>ガツ</t>
    </rPh>
    <rPh sb="4" eb="5">
      <t>ガツ</t>
    </rPh>
    <rPh sb="5" eb="6">
      <t>ブン</t>
    </rPh>
    <rPh sb="6" eb="9">
      <t>ザイリョウヒ</t>
    </rPh>
    <rPh sb="9" eb="10">
      <t>トウ</t>
    </rPh>
    <phoneticPr fontId="2"/>
  </si>
  <si>
    <t xml:space="preserve"> 55件</t>
    <rPh sb="3" eb="4">
      <t>ケン</t>
    </rPh>
    <phoneticPr fontId="2"/>
  </si>
  <si>
    <t>6月～2月分事務費</t>
    <rPh sb="1" eb="2">
      <t>ガツ</t>
    </rPh>
    <rPh sb="4" eb="5">
      <t>ガツ</t>
    </rPh>
    <rPh sb="5" eb="6">
      <t>ブン</t>
    </rPh>
    <rPh sb="6" eb="9">
      <t>ジムヒ</t>
    </rPh>
    <phoneticPr fontId="2"/>
  </si>
  <si>
    <t>糸島市他1件</t>
    <rPh sb="0" eb="3">
      <t>イトシマシ</t>
    </rPh>
    <rPh sb="3" eb="4">
      <t>ホカ</t>
    </rPh>
    <rPh sb="5" eb="6">
      <t>ケン</t>
    </rPh>
    <phoneticPr fontId="2"/>
  </si>
  <si>
    <t>令和3年度包括管理委託料・指定管理委託料他</t>
    <rPh sb="0" eb="2">
      <t>レイワ</t>
    </rPh>
    <rPh sb="3" eb="5">
      <t>ネンド</t>
    </rPh>
    <rPh sb="5" eb="7">
      <t>ホウカツ</t>
    </rPh>
    <rPh sb="7" eb="9">
      <t>カンリ</t>
    </rPh>
    <rPh sb="9" eb="11">
      <t>イタク</t>
    </rPh>
    <rPh sb="11" eb="12">
      <t>リョウ</t>
    </rPh>
    <rPh sb="13" eb="15">
      <t>シテイ</t>
    </rPh>
    <rPh sb="15" eb="17">
      <t>カンリ</t>
    </rPh>
    <rPh sb="17" eb="19">
      <t>イタク</t>
    </rPh>
    <rPh sb="19" eb="20">
      <t>リョウ</t>
    </rPh>
    <rPh sb="20" eb="21">
      <t>ホカ</t>
    </rPh>
    <phoneticPr fontId="2"/>
  </si>
  <si>
    <t>16件</t>
    <rPh sb="2" eb="3">
      <t>ケン</t>
    </rPh>
    <phoneticPr fontId="2"/>
  </si>
  <si>
    <t>職員</t>
    <rPh sb="0" eb="2">
      <t>ショクイン</t>
    </rPh>
    <phoneticPr fontId="2"/>
  </si>
  <si>
    <t>3月分時間外勤務手当</t>
    <rPh sb="1" eb="2">
      <t>ガツ</t>
    </rPh>
    <rPh sb="2" eb="3">
      <t>ブン</t>
    </rPh>
    <rPh sb="3" eb="6">
      <t>ジカンガイ</t>
    </rPh>
    <rPh sb="6" eb="8">
      <t>キンム</t>
    </rPh>
    <rPh sb="8" eb="10">
      <t>テアテ</t>
    </rPh>
    <phoneticPr fontId="2"/>
  </si>
  <si>
    <t>54件</t>
    <rPh sb="2" eb="3">
      <t>ケン</t>
    </rPh>
    <phoneticPr fontId="2"/>
  </si>
  <si>
    <t>　</t>
    <phoneticPr fontId="2"/>
  </si>
  <si>
    <t>全国シルバー人材センター企業年金基金</t>
    <rPh sb="0" eb="2">
      <t>ゼンコク</t>
    </rPh>
    <rPh sb="6" eb="8">
      <t>ジンザイ</t>
    </rPh>
    <rPh sb="12" eb="14">
      <t>キギョウ</t>
    </rPh>
    <rPh sb="14" eb="16">
      <t>ネンキン</t>
    </rPh>
    <rPh sb="16" eb="18">
      <t>キキン</t>
    </rPh>
    <phoneticPr fontId="2"/>
  </si>
  <si>
    <t>3月分事業主企業年金基金掛金</t>
    <rPh sb="1" eb="3">
      <t>ガツブン</t>
    </rPh>
    <rPh sb="3" eb="6">
      <t>ジギョウヌシ</t>
    </rPh>
    <rPh sb="6" eb="12">
      <t>キギョウネンキンキキン</t>
    </rPh>
    <rPh sb="12" eb="14">
      <t>カケキン</t>
    </rPh>
    <phoneticPr fontId="2"/>
  </si>
  <si>
    <t>所得税、住民税</t>
    <rPh sb="0" eb="3">
      <t>ショトクゼイ</t>
    </rPh>
    <rPh sb="4" eb="7">
      <t>ジュウミンゼイ</t>
    </rPh>
    <phoneticPr fontId="2"/>
  </si>
  <si>
    <t>7件</t>
    <rPh sb="1" eb="2">
      <t>ケン</t>
    </rPh>
    <phoneticPr fontId="2"/>
  </si>
  <si>
    <t>備えるため積立資産として管理している</t>
    <rPh sb="0" eb="1">
      <t>ソナ</t>
    </rPh>
    <rPh sb="5" eb="7">
      <t>ツミタテ</t>
    </rPh>
    <rPh sb="7" eb="9">
      <t>シサン</t>
    </rPh>
    <rPh sb="12" eb="14">
      <t>カンリ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</si>
</sst>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MS UI Gothic"/>
      <family val="3"/>
      <charset val="128"/>
    </font>
    <font>
      <sz val="11"/>
      <name val="MS UI Gothic"/>
      <family val="3"/>
      <charset val="128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indexed="63"/>
      <name val="HGｺﾞｼｯｸM"/>
      <family val="3"/>
      <charset val="128"/>
    </font>
    <font>
      <sz val="9.5"/>
      <name val="HGｺﾞｼｯｸM"/>
      <family val="3"/>
      <charset val="128"/>
    </font>
    <font>
      <sz val="10"/>
      <color indexed="0"/>
      <name val="HGｺﾞｼｯｸM"/>
      <family val="3"/>
      <charset val="128"/>
    </font>
    <font>
      <sz val="10"/>
      <color indexed="63"/>
      <name val="HG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9.5"/>
      <color theme="1"/>
      <name val="HGｺﾞｼｯｸM"/>
      <family val="3"/>
      <charset val="128"/>
    </font>
    <font>
      <sz val="8.5"/>
      <color theme="1"/>
      <name val="HGｺﾞｼｯｸM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4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3" fillId="0" borderId="0"/>
  </cellStyleXfs>
  <cellXfs count="169">
    <xf numFmtId="0" fontId="0" fillId="0" borderId="0" xfId="0"/>
    <xf numFmtId="0" fontId="3" fillId="0" borderId="0" xfId="6"/>
    <xf numFmtId="0" fontId="11" fillId="0" borderId="10" xfId="6" applyFont="1" applyBorder="1" applyAlignment="1">
      <alignment horizontal="left" vertical="center"/>
    </xf>
    <xf numFmtId="0" fontId="12" fillId="0" borderId="0" xfId="6" applyFont="1"/>
    <xf numFmtId="38" fontId="12" fillId="0" borderId="0" xfId="1" applyFont="1"/>
    <xf numFmtId="38" fontId="3" fillId="0" borderId="0" xfId="1" applyFont="1"/>
    <xf numFmtId="0" fontId="3" fillId="0" borderId="0" xfId="6" applyBorder="1"/>
    <xf numFmtId="0" fontId="12" fillId="0" borderId="0" xfId="6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12" fillId="0" borderId="0" xfId="6" applyFont="1" applyBorder="1" applyAlignment="1">
      <alignment vertical="center"/>
    </xf>
    <xf numFmtId="0" fontId="12" fillId="0" borderId="0" xfId="6" applyFont="1" applyBorder="1" applyAlignment="1">
      <alignment horizontal="left" vertical="center"/>
    </xf>
    <xf numFmtId="38" fontId="13" fillId="0" borderId="2" xfId="1" applyFont="1" applyBorder="1" applyAlignment="1">
      <alignment horizontal="center" vertical="center"/>
    </xf>
    <xf numFmtId="38" fontId="13" fillId="0" borderId="14" xfId="1" applyFont="1" applyBorder="1" applyAlignment="1">
      <alignment horizontal="right" vertical="center"/>
    </xf>
    <xf numFmtId="0" fontId="13" fillId="0" borderId="6" xfId="6" applyFont="1" applyBorder="1" applyAlignment="1">
      <alignment vertical="center"/>
    </xf>
    <xf numFmtId="0" fontId="13" fillId="0" borderId="0" xfId="6" applyFont="1" applyBorder="1" applyAlignment="1">
      <alignment vertical="center"/>
    </xf>
    <xf numFmtId="0" fontId="13" fillId="0" borderId="7" xfId="6" applyFont="1" applyBorder="1" applyAlignment="1">
      <alignment vertical="center"/>
    </xf>
    <xf numFmtId="38" fontId="13" fillId="0" borderId="2" xfId="1" applyFont="1" applyBorder="1" applyAlignment="1">
      <alignment horizontal="right" vertical="center"/>
    </xf>
    <xf numFmtId="0" fontId="13" fillId="0" borderId="6" xfId="6" applyFont="1" applyBorder="1" applyAlignment="1">
      <alignment horizontal="left" vertical="center"/>
    </xf>
    <xf numFmtId="0" fontId="6" fillId="0" borderId="6" xfId="6" applyFont="1" applyBorder="1" applyAlignment="1">
      <alignment vertical="center"/>
    </xf>
    <xf numFmtId="0" fontId="6" fillId="0" borderId="0" xfId="6" applyFont="1" applyBorder="1" applyAlignment="1">
      <alignment vertical="center"/>
    </xf>
    <xf numFmtId="0" fontId="6" fillId="0" borderId="7" xfId="6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13" fillId="0" borderId="11" xfId="6" applyFont="1" applyBorder="1" applyAlignment="1">
      <alignment vertical="center"/>
    </xf>
    <xf numFmtId="0" fontId="13" fillId="0" borderId="12" xfId="6" applyFont="1" applyBorder="1" applyAlignment="1">
      <alignment vertical="center"/>
    </xf>
    <xf numFmtId="0" fontId="13" fillId="0" borderId="16" xfId="6" applyFont="1" applyBorder="1" applyAlignment="1">
      <alignment vertical="center"/>
    </xf>
    <xf numFmtId="38" fontId="6" fillId="0" borderId="2" xfId="1" applyFont="1" applyBorder="1" applyAlignment="1">
      <alignment horizontal="right" vertical="center"/>
    </xf>
    <xf numFmtId="0" fontId="13" fillId="0" borderId="4" xfId="6" applyFont="1" applyBorder="1" applyAlignment="1">
      <alignment horizontal="left" vertical="center"/>
    </xf>
    <xf numFmtId="0" fontId="13" fillId="0" borderId="5" xfId="6" applyFont="1" applyBorder="1" applyAlignment="1">
      <alignment horizontal="left"/>
    </xf>
    <xf numFmtId="0" fontId="13" fillId="0" borderId="4" xfId="6" applyFont="1" applyBorder="1"/>
    <xf numFmtId="0" fontId="13" fillId="0" borderId="1" xfId="6" applyFont="1" applyBorder="1"/>
    <xf numFmtId="0" fontId="13" fillId="0" borderId="5" xfId="6" applyFont="1" applyBorder="1"/>
    <xf numFmtId="0" fontId="13" fillId="0" borderId="7" xfId="6" applyFont="1" applyBorder="1" applyAlignment="1">
      <alignment horizontal="left"/>
    </xf>
    <xf numFmtId="0" fontId="13" fillId="0" borderId="0" xfId="6" applyFont="1" applyAlignment="1">
      <alignment vertical="center"/>
    </xf>
    <xf numFmtId="0" fontId="13" fillId="0" borderId="6" xfId="6" applyFont="1" applyBorder="1" applyAlignment="1">
      <alignment horizontal="left"/>
    </xf>
    <xf numFmtId="0" fontId="6" fillId="0" borderId="7" xfId="6" applyFont="1" applyBorder="1"/>
    <xf numFmtId="0" fontId="13" fillId="0" borderId="12" xfId="6" applyFont="1" applyBorder="1" applyAlignment="1"/>
    <xf numFmtId="0" fontId="13" fillId="0" borderId="12" xfId="6" applyFont="1" applyBorder="1"/>
    <xf numFmtId="0" fontId="13" fillId="0" borderId="16" xfId="6" applyFont="1" applyBorder="1"/>
    <xf numFmtId="0" fontId="13" fillId="0" borderId="11" xfId="6" applyFont="1" applyBorder="1"/>
    <xf numFmtId="38" fontId="10" fillId="0" borderId="3" xfId="1" applyFont="1" applyBorder="1" applyAlignment="1">
      <alignment horizontal="right" vertical="center"/>
    </xf>
    <xf numFmtId="38" fontId="10" fillId="0" borderId="2" xfId="1" applyFont="1" applyBorder="1" applyAlignment="1">
      <alignment horizontal="right" vertical="center"/>
    </xf>
    <xf numFmtId="38" fontId="10" fillId="0" borderId="14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38" fontId="10" fillId="0" borderId="14" xfId="1" applyFont="1" applyBorder="1" applyAlignment="1">
      <alignment horizontal="right"/>
    </xf>
    <xf numFmtId="38" fontId="10" fillId="0" borderId="9" xfId="1" applyFont="1" applyBorder="1" applyAlignment="1">
      <alignment horizontal="right" vertical="center"/>
    </xf>
    <xf numFmtId="0" fontId="13" fillId="0" borderId="6" xfId="6" applyFont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13" fillId="0" borderId="6" xfId="6" applyFont="1" applyBorder="1" applyAlignment="1">
      <alignment horizontal="left" vertical="center"/>
    </xf>
    <xf numFmtId="0" fontId="13" fillId="0" borderId="6" xfId="6" applyFont="1" applyBorder="1" applyAlignment="1">
      <alignment vertical="center"/>
    </xf>
    <xf numFmtId="0" fontId="13" fillId="0" borderId="0" xfId="6" applyFont="1" applyBorder="1" applyAlignment="1">
      <alignment horizontal="left" vertical="center"/>
    </xf>
    <xf numFmtId="0" fontId="13" fillId="0" borderId="7" xfId="6" applyFont="1" applyBorder="1" applyAlignment="1">
      <alignment horizontal="left" vertical="center"/>
    </xf>
    <xf numFmtId="0" fontId="13" fillId="0" borderId="0" xfId="6" applyFont="1" applyBorder="1" applyAlignment="1">
      <alignment horizontal="center" vertical="center"/>
    </xf>
    <xf numFmtId="0" fontId="13" fillId="0" borderId="6" xfId="6" applyFont="1" applyBorder="1" applyAlignment="1">
      <alignment vertical="center"/>
    </xf>
    <xf numFmtId="0" fontId="13" fillId="0" borderId="7" xfId="6" applyFont="1" applyBorder="1" applyAlignment="1">
      <alignment vertical="center"/>
    </xf>
    <xf numFmtId="0" fontId="13" fillId="0" borderId="6" xfId="6" applyFont="1" applyBorder="1" applyAlignment="1">
      <alignment horizontal="left" vertical="center"/>
    </xf>
    <xf numFmtId="0" fontId="13" fillId="0" borderId="0" xfId="6" applyFont="1" applyBorder="1" applyAlignment="1">
      <alignment vertical="center"/>
    </xf>
    <xf numFmtId="0" fontId="13" fillId="0" borderId="7" xfId="6" applyFont="1" applyBorder="1" applyAlignment="1">
      <alignment horizontal="left" vertical="center"/>
    </xf>
    <xf numFmtId="0" fontId="13" fillId="0" borderId="6" xfId="6" applyFont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38" fontId="10" fillId="0" borderId="10" xfId="1" applyFont="1" applyBorder="1" applyAlignment="1">
      <alignment horizontal="right" vertical="center"/>
    </xf>
    <xf numFmtId="0" fontId="13" fillId="0" borderId="7" xfId="6" applyFont="1" applyBorder="1" applyAlignment="1">
      <alignment horizontal="right" vertical="center"/>
    </xf>
    <xf numFmtId="0" fontId="13" fillId="0" borderId="6" xfId="6" applyFont="1" applyBorder="1" applyAlignment="1">
      <alignment horizontal="left" vertical="center"/>
    </xf>
    <xf numFmtId="0" fontId="13" fillId="0" borderId="7" xfId="6" applyFont="1" applyBorder="1" applyAlignment="1">
      <alignment horizontal="left" vertical="center"/>
    </xf>
    <xf numFmtId="0" fontId="13" fillId="0" borderId="6" xfId="6" applyFont="1" applyBorder="1" applyAlignment="1">
      <alignment horizontal="left" vertical="center" shrinkToFit="1"/>
    </xf>
    <xf numFmtId="0" fontId="13" fillId="0" borderId="7" xfId="6" applyFont="1" applyBorder="1" applyAlignment="1">
      <alignment horizontal="left" vertical="center" shrinkToFit="1"/>
    </xf>
    <xf numFmtId="0" fontId="13" fillId="0" borderId="6" xfId="6" applyFont="1" applyBorder="1" applyAlignment="1">
      <alignment vertical="center"/>
    </xf>
    <xf numFmtId="0" fontId="13" fillId="0" borderId="0" xfId="6" applyFont="1" applyBorder="1" applyAlignment="1">
      <alignment vertical="center"/>
    </xf>
    <xf numFmtId="38" fontId="7" fillId="0" borderId="3" xfId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13" fillId="0" borderId="7" xfId="6" applyFont="1" applyBorder="1" applyAlignment="1">
      <alignment vertical="center"/>
    </xf>
    <xf numFmtId="0" fontId="13" fillId="0" borderId="6" xfId="6" applyFont="1" applyBorder="1" applyAlignment="1">
      <alignment horizontal="left" vertical="center"/>
    </xf>
    <xf numFmtId="0" fontId="13" fillId="0" borderId="6" xfId="6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3" fillId="0" borderId="6" xfId="6" applyFont="1" applyBorder="1" applyAlignment="1">
      <alignment horizontal="left" vertical="center"/>
    </xf>
    <xf numFmtId="0" fontId="13" fillId="0" borderId="7" xfId="6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13" fillId="0" borderId="3" xfId="6" applyFont="1" applyBorder="1" applyAlignment="1">
      <alignment vertical="center"/>
    </xf>
    <xf numFmtId="0" fontId="13" fillId="0" borderId="6" xfId="6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13" fillId="0" borderId="0" xfId="6" applyFont="1" applyBorder="1" applyAlignment="1">
      <alignment vertical="center"/>
    </xf>
    <xf numFmtId="0" fontId="13" fillId="0" borderId="7" xfId="6" applyFont="1" applyBorder="1" applyAlignment="1">
      <alignment vertical="center"/>
    </xf>
    <xf numFmtId="0" fontId="13" fillId="0" borderId="6" xfId="6" applyFont="1" applyBorder="1" applyAlignment="1">
      <alignment horizontal="left" vertical="center"/>
    </xf>
    <xf numFmtId="0" fontId="13" fillId="0" borderId="7" xfId="6" applyFont="1" applyBorder="1" applyAlignment="1">
      <alignment horizontal="left" vertical="center"/>
    </xf>
    <xf numFmtId="0" fontId="13" fillId="0" borderId="6" xfId="6" applyFont="1" applyBorder="1" applyAlignment="1">
      <alignment vertical="center"/>
    </xf>
    <xf numFmtId="0" fontId="13" fillId="0" borderId="0" xfId="6" applyFont="1" applyBorder="1" applyAlignment="1">
      <alignment vertical="center"/>
    </xf>
    <xf numFmtId="0" fontId="13" fillId="0" borderId="7" xfId="6" applyFont="1" applyBorder="1" applyAlignment="1">
      <alignment vertical="center"/>
    </xf>
    <xf numFmtId="0" fontId="13" fillId="0" borderId="6" xfId="6" applyFont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38" fontId="13" fillId="0" borderId="8" xfId="1" applyFont="1" applyBorder="1" applyAlignment="1">
      <alignment horizontal="right" vertical="center"/>
    </xf>
    <xf numFmtId="0" fontId="13" fillId="0" borderId="6" xfId="6" applyFont="1" applyBorder="1" applyAlignment="1">
      <alignment horizontal="left" vertical="center"/>
    </xf>
    <xf numFmtId="0" fontId="13" fillId="0" borderId="7" xfId="6" applyFont="1" applyBorder="1" applyAlignment="1">
      <alignment horizontal="left" vertical="center"/>
    </xf>
    <xf numFmtId="0" fontId="13" fillId="0" borderId="6" xfId="6" applyFont="1" applyBorder="1" applyAlignment="1">
      <alignment vertical="center"/>
    </xf>
    <xf numFmtId="0" fontId="13" fillId="0" borderId="0" xfId="6" applyFont="1" applyBorder="1" applyAlignment="1">
      <alignment vertical="center"/>
    </xf>
    <xf numFmtId="0" fontId="13" fillId="0" borderId="7" xfId="6" applyFont="1" applyBorder="1" applyAlignment="1">
      <alignment vertical="center"/>
    </xf>
    <xf numFmtId="0" fontId="13" fillId="0" borderId="6" xfId="6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3" fillId="0" borderId="6" xfId="6" applyFont="1" applyBorder="1" applyAlignment="1">
      <alignment horizontal="left" vertical="center" shrinkToFit="1"/>
    </xf>
    <xf numFmtId="0" fontId="13" fillId="0" borderId="7" xfId="6" applyFont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13" fillId="0" borderId="6" xfId="6" applyFont="1" applyBorder="1" applyAlignment="1">
      <alignment horizontal="left" vertical="center"/>
    </xf>
    <xf numFmtId="0" fontId="13" fillId="0" borderId="7" xfId="6" applyFont="1" applyBorder="1" applyAlignment="1">
      <alignment horizontal="left" vertical="center"/>
    </xf>
    <xf numFmtId="0" fontId="13" fillId="0" borderId="3" xfId="6" applyFont="1" applyBorder="1" applyAlignment="1">
      <alignment vertical="center"/>
    </xf>
    <xf numFmtId="0" fontId="13" fillId="0" borderId="6" xfId="6" applyFont="1" applyBorder="1" applyAlignment="1">
      <alignment vertical="center"/>
    </xf>
    <xf numFmtId="0" fontId="13" fillId="0" borderId="0" xfId="6" applyFont="1" applyBorder="1" applyAlignment="1">
      <alignment vertical="center"/>
    </xf>
    <xf numFmtId="0" fontId="13" fillId="0" borderId="7" xfId="6" applyFont="1" applyBorder="1" applyAlignment="1">
      <alignment vertical="center"/>
    </xf>
    <xf numFmtId="0" fontId="13" fillId="0" borderId="2" xfId="6" applyFont="1" applyBorder="1" applyAlignment="1">
      <alignment horizontal="center" vertical="center"/>
    </xf>
    <xf numFmtId="0" fontId="13" fillId="0" borderId="6" xfId="6" applyFont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13" fillId="0" borderId="13" xfId="6" applyFont="1" applyBorder="1" applyAlignment="1">
      <alignment horizontal="left" vertical="center"/>
    </xf>
    <xf numFmtId="0" fontId="13" fillId="0" borderId="15" xfId="6" applyFont="1" applyBorder="1" applyAlignment="1">
      <alignment horizontal="left" vertical="center"/>
    </xf>
    <xf numFmtId="0" fontId="13" fillId="0" borderId="4" xfId="6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3" fillId="0" borderId="0" xfId="6" applyFont="1" applyBorder="1" applyAlignment="1">
      <alignment horizontal="left" vertical="center"/>
    </xf>
    <xf numFmtId="0" fontId="13" fillId="0" borderId="6" xfId="6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13" fillId="0" borderId="0" xfId="6" applyFont="1" applyAlignment="1">
      <alignment vertical="center"/>
    </xf>
    <xf numFmtId="0" fontId="12" fillId="0" borderId="13" xfId="6" applyFont="1" applyBorder="1" applyAlignment="1">
      <alignment horizontal="left" vertical="center" shrinkToFit="1"/>
    </xf>
    <xf numFmtId="0" fontId="12" fillId="0" borderId="10" xfId="6" applyFont="1" applyBorder="1" applyAlignment="1">
      <alignment horizontal="left" vertical="center" shrinkToFit="1"/>
    </xf>
    <xf numFmtId="0" fontId="12" fillId="0" borderId="15" xfId="6" applyFont="1" applyBorder="1" applyAlignment="1">
      <alignment horizontal="left" vertical="center" shrinkToFit="1"/>
    </xf>
    <xf numFmtId="0" fontId="13" fillId="0" borderId="4" xfId="6" applyFont="1" applyBorder="1" applyAlignment="1"/>
    <xf numFmtId="0" fontId="13" fillId="0" borderId="1" xfId="6" applyFont="1" applyBorder="1" applyAlignment="1"/>
    <xf numFmtId="0" fontId="13" fillId="0" borderId="5" xfId="6" applyFont="1" applyBorder="1" applyAlignment="1"/>
    <xf numFmtId="0" fontId="13" fillId="0" borderId="6" xfId="6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3" fillId="0" borderId="6" xfId="6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13" fillId="0" borderId="0" xfId="6" applyFont="1" applyBorder="1" applyAlignment="1">
      <alignment horizontal="right" vertical="center"/>
    </xf>
    <xf numFmtId="0" fontId="13" fillId="0" borderId="7" xfId="6" applyFont="1" applyBorder="1" applyAlignment="1">
      <alignment horizontal="right" vertical="center"/>
    </xf>
    <xf numFmtId="0" fontId="13" fillId="0" borderId="0" xfId="6" applyFont="1" applyBorder="1" applyAlignment="1">
      <alignment vertical="center" shrinkToFit="1"/>
    </xf>
    <xf numFmtId="0" fontId="13" fillId="0" borderId="8" xfId="6" applyFont="1" applyBorder="1" applyAlignment="1">
      <alignment vertical="center"/>
    </xf>
    <xf numFmtId="0" fontId="13" fillId="0" borderId="6" xfId="6" applyFont="1" applyBorder="1" applyAlignment="1">
      <alignment horizontal="left" vertical="center" shrinkToFit="1"/>
    </xf>
    <xf numFmtId="0" fontId="13" fillId="0" borderId="7" xfId="6" applyFont="1" applyBorder="1" applyAlignment="1">
      <alignment horizontal="left" vertical="center" shrinkToFit="1"/>
    </xf>
    <xf numFmtId="0" fontId="13" fillId="0" borderId="11" xfId="6" applyFont="1" applyBorder="1" applyAlignment="1">
      <alignment horizontal="left" vertical="center" indent="2"/>
    </xf>
    <xf numFmtId="0" fontId="13" fillId="0" borderId="12" xfId="6" applyFont="1" applyBorder="1" applyAlignment="1">
      <alignment horizontal="left" vertical="center" indent="2"/>
    </xf>
    <xf numFmtId="0" fontId="13" fillId="0" borderId="13" xfId="6" applyFont="1" applyBorder="1" applyAlignment="1">
      <alignment horizontal="center" vertical="center"/>
    </xf>
    <xf numFmtId="0" fontId="13" fillId="0" borderId="15" xfId="6" applyFont="1" applyBorder="1" applyAlignment="1">
      <alignment horizontal="center" vertical="center"/>
    </xf>
    <xf numFmtId="0" fontId="13" fillId="0" borderId="11" xfId="6" applyFont="1" applyBorder="1" applyAlignment="1">
      <alignment vertical="center"/>
    </xf>
    <xf numFmtId="0" fontId="13" fillId="0" borderId="12" xfId="6" applyFont="1" applyBorder="1" applyAlignment="1">
      <alignment vertical="center"/>
    </xf>
    <xf numFmtId="0" fontId="13" fillId="0" borderId="16" xfId="6" applyFont="1" applyBorder="1" applyAlignment="1">
      <alignment vertical="center"/>
    </xf>
    <xf numFmtId="0" fontId="13" fillId="0" borderId="11" xfId="6" applyFont="1" applyBorder="1" applyAlignment="1">
      <alignment horizontal="left" vertical="center"/>
    </xf>
    <xf numFmtId="0" fontId="13" fillId="0" borderId="12" xfId="6" applyFont="1" applyBorder="1" applyAlignment="1">
      <alignment horizontal="left" vertical="center"/>
    </xf>
    <xf numFmtId="0" fontId="13" fillId="0" borderId="16" xfId="6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3" fillId="0" borderId="3" xfId="6" applyFont="1" applyBorder="1" applyAlignment="1">
      <alignment horizontal="left" vertical="center"/>
    </xf>
    <xf numFmtId="0" fontId="13" fillId="0" borderId="0" xfId="6" applyFont="1" applyBorder="1" applyAlignment="1">
      <alignment horizontal="left" vertical="center" shrinkToFit="1"/>
    </xf>
    <xf numFmtId="0" fontId="14" fillId="0" borderId="6" xfId="6" applyFont="1" applyBorder="1" applyAlignment="1">
      <alignment vertical="center" shrinkToFit="1"/>
    </xf>
    <xf numFmtId="0" fontId="14" fillId="0" borderId="0" xfId="6" applyFont="1" applyBorder="1" applyAlignment="1">
      <alignment vertical="center" shrinkToFit="1"/>
    </xf>
    <xf numFmtId="0" fontId="14" fillId="0" borderId="7" xfId="6" applyFont="1" applyBorder="1" applyAlignment="1">
      <alignment vertical="center" shrinkToFit="1"/>
    </xf>
    <xf numFmtId="0" fontId="13" fillId="0" borderId="14" xfId="6" applyFont="1" applyBorder="1" applyAlignment="1">
      <alignment horizontal="left" vertical="center"/>
    </xf>
    <xf numFmtId="0" fontId="13" fillId="0" borderId="3" xfId="6" applyFont="1" applyBorder="1" applyAlignment="1">
      <alignment horizontal="center" vertical="center"/>
    </xf>
    <xf numFmtId="0" fontId="13" fillId="0" borderId="11" xfId="6" applyFont="1" applyBorder="1" applyAlignment="1">
      <alignment horizontal="right" vertical="center"/>
    </xf>
    <xf numFmtId="0" fontId="13" fillId="0" borderId="12" xfId="6" applyFont="1" applyBorder="1" applyAlignment="1">
      <alignment horizontal="right" vertical="center"/>
    </xf>
    <xf numFmtId="0" fontId="13" fillId="0" borderId="16" xfId="6" applyFont="1" applyBorder="1" applyAlignment="1">
      <alignment horizontal="right" vertical="center"/>
    </xf>
    <xf numFmtId="0" fontId="14" fillId="0" borderId="3" xfId="6" applyFont="1" applyBorder="1" applyAlignment="1">
      <alignment vertical="center" shrinkToFit="1"/>
    </xf>
    <xf numFmtId="0" fontId="15" fillId="0" borderId="0" xfId="6" applyFont="1" applyBorder="1" applyAlignment="1">
      <alignment horizontal="center" vertical="center"/>
    </xf>
    <xf numFmtId="0" fontId="13" fillId="0" borderId="4" xfId="6" applyFont="1" applyBorder="1" applyAlignment="1">
      <alignment horizontal="left" vertical="center"/>
    </xf>
    <xf numFmtId="0" fontId="13" fillId="0" borderId="5" xfId="6" applyFont="1" applyBorder="1" applyAlignment="1">
      <alignment horizontal="left" vertical="center"/>
    </xf>
    <xf numFmtId="0" fontId="16" fillId="0" borderId="0" xfId="6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</cellXfs>
  <cellStyles count="7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9"/>
  <sheetViews>
    <sheetView tabSelected="1" topLeftCell="A20" zoomScaleNormal="100" workbookViewId="0">
      <selection activeCell="H29" sqref="H29:K29"/>
    </sheetView>
  </sheetViews>
  <sheetFormatPr defaultRowHeight="13.5" x14ac:dyDescent="0.15"/>
  <cols>
    <col min="1" max="2" width="4.75" style="1" customWidth="1"/>
    <col min="3" max="3" width="4.5" style="1" bestFit="1" customWidth="1"/>
    <col min="4" max="4" width="8.875" style="1" customWidth="1"/>
    <col min="5" max="5" width="1.375" style="1" bestFit="1" customWidth="1"/>
    <col min="6" max="6" width="11.25" style="1" customWidth="1"/>
    <col min="7" max="7" width="5.5" style="1" customWidth="1"/>
    <col min="8" max="8" width="4.375" style="1" bestFit="1" customWidth="1"/>
    <col min="9" max="9" width="7.125" style="1" bestFit="1" customWidth="1"/>
    <col min="10" max="10" width="12.75" style="1" bestFit="1" customWidth="1"/>
    <col min="11" max="11" width="14.875" style="1" customWidth="1"/>
    <col min="12" max="12" width="11.625" style="5" customWidth="1"/>
    <col min="13" max="16384" width="9" style="1"/>
  </cols>
  <sheetData>
    <row r="1" spans="1:14" ht="21.75" customHeight="1" x14ac:dyDescent="0.15">
      <c r="A1" s="164" t="s">
        <v>55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4" ht="21.75" customHeight="1" x14ac:dyDescent="0.15">
      <c r="A2" s="167" t="s">
        <v>97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4" ht="16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60" t="s">
        <v>84</v>
      </c>
    </row>
    <row r="4" spans="1:14" ht="18" customHeight="1" x14ac:dyDescent="0.15">
      <c r="A4" s="108" t="s">
        <v>58</v>
      </c>
      <c r="B4" s="108"/>
      <c r="C4" s="108"/>
      <c r="D4" s="108"/>
      <c r="E4" s="108" t="s">
        <v>59</v>
      </c>
      <c r="F4" s="108"/>
      <c r="G4" s="108"/>
      <c r="H4" s="108" t="s">
        <v>60</v>
      </c>
      <c r="I4" s="108"/>
      <c r="J4" s="108"/>
      <c r="K4" s="108"/>
      <c r="L4" s="11" t="s">
        <v>61</v>
      </c>
    </row>
    <row r="5" spans="1:14" ht="18" customHeight="1" x14ac:dyDescent="0.15">
      <c r="A5" s="165" t="s">
        <v>62</v>
      </c>
      <c r="B5" s="166"/>
      <c r="C5" s="158"/>
      <c r="D5" s="158"/>
      <c r="E5" s="158"/>
      <c r="F5" s="158"/>
      <c r="G5" s="158"/>
      <c r="H5" s="158"/>
      <c r="I5" s="158"/>
      <c r="J5" s="158"/>
      <c r="K5" s="158"/>
      <c r="L5" s="12"/>
    </row>
    <row r="6" spans="1:14" ht="18" customHeight="1" x14ac:dyDescent="0.15">
      <c r="A6" s="153"/>
      <c r="B6" s="153"/>
      <c r="C6" s="153" t="s">
        <v>77</v>
      </c>
      <c r="D6" s="153"/>
      <c r="E6" s="153" t="s">
        <v>78</v>
      </c>
      <c r="F6" s="153"/>
      <c r="G6" s="153"/>
      <c r="H6" s="153" t="s">
        <v>63</v>
      </c>
      <c r="I6" s="153"/>
      <c r="J6" s="153"/>
      <c r="K6" s="153"/>
      <c r="L6" s="40">
        <v>694654</v>
      </c>
    </row>
    <row r="7" spans="1:14" ht="18" customHeight="1" x14ac:dyDescent="0.15">
      <c r="A7" s="153"/>
      <c r="B7" s="153"/>
      <c r="C7" s="153"/>
      <c r="D7" s="153"/>
      <c r="E7" s="153" t="s">
        <v>79</v>
      </c>
      <c r="F7" s="153"/>
      <c r="G7" s="153"/>
      <c r="H7" s="153"/>
      <c r="I7" s="153"/>
      <c r="J7" s="153"/>
      <c r="K7" s="153"/>
      <c r="L7" s="40"/>
    </row>
    <row r="8" spans="1:14" ht="18" customHeight="1" x14ac:dyDescent="0.15">
      <c r="A8" s="153"/>
      <c r="B8" s="153"/>
      <c r="C8" s="153"/>
      <c r="D8" s="153"/>
      <c r="E8" s="153" t="s">
        <v>9</v>
      </c>
      <c r="F8" s="153"/>
      <c r="G8" s="153"/>
      <c r="H8" s="153" t="s">
        <v>63</v>
      </c>
      <c r="I8" s="153"/>
      <c r="J8" s="153"/>
      <c r="K8" s="153"/>
      <c r="L8" s="40">
        <v>28056560</v>
      </c>
    </row>
    <row r="9" spans="1:14" ht="18" customHeight="1" x14ac:dyDescent="0.15">
      <c r="A9" s="153"/>
      <c r="B9" s="153"/>
      <c r="C9" s="153"/>
      <c r="D9" s="153"/>
      <c r="E9" s="153" t="s">
        <v>10</v>
      </c>
      <c r="F9" s="153"/>
      <c r="G9" s="153"/>
      <c r="H9" s="153" t="s">
        <v>63</v>
      </c>
      <c r="I9" s="153"/>
      <c r="J9" s="153"/>
      <c r="K9" s="153"/>
      <c r="L9" s="40">
        <v>11729149</v>
      </c>
    </row>
    <row r="10" spans="1:14" ht="18" customHeight="1" x14ac:dyDescent="0.15">
      <c r="A10" s="153"/>
      <c r="B10" s="153"/>
      <c r="C10" s="153"/>
      <c r="D10" s="153"/>
      <c r="E10" s="153" t="s">
        <v>89</v>
      </c>
      <c r="F10" s="153"/>
      <c r="G10" s="153"/>
      <c r="H10" s="153" t="s">
        <v>63</v>
      </c>
      <c r="I10" s="153"/>
      <c r="J10" s="153"/>
      <c r="K10" s="153"/>
      <c r="L10" s="40">
        <v>2036359</v>
      </c>
    </row>
    <row r="11" spans="1:14" ht="18" customHeight="1" x14ac:dyDescent="0.15">
      <c r="A11" s="153"/>
      <c r="B11" s="153"/>
      <c r="C11" s="153"/>
      <c r="D11" s="153"/>
      <c r="E11" s="137" t="s">
        <v>11</v>
      </c>
      <c r="F11" s="154"/>
      <c r="G11" s="138"/>
      <c r="H11" s="153" t="s">
        <v>63</v>
      </c>
      <c r="I11" s="153"/>
      <c r="J11" s="153"/>
      <c r="K11" s="153"/>
      <c r="L11" s="40">
        <v>2040747</v>
      </c>
      <c r="N11" s="6"/>
    </row>
    <row r="12" spans="1:14" ht="18" customHeight="1" x14ac:dyDescent="0.15">
      <c r="A12" s="153"/>
      <c r="B12" s="153"/>
      <c r="C12" s="137"/>
      <c r="D12" s="138"/>
      <c r="E12" s="137" t="s">
        <v>12</v>
      </c>
      <c r="F12" s="154"/>
      <c r="G12" s="138"/>
      <c r="H12" s="153" t="s">
        <v>63</v>
      </c>
      <c r="I12" s="153"/>
      <c r="J12" s="153"/>
      <c r="K12" s="153"/>
      <c r="L12" s="40">
        <v>14771</v>
      </c>
      <c r="N12" s="6"/>
    </row>
    <row r="13" spans="1:14" ht="18" customHeight="1" x14ac:dyDescent="0.15">
      <c r="A13" s="153"/>
      <c r="B13" s="153"/>
      <c r="C13" s="137"/>
      <c r="D13" s="138"/>
      <c r="E13" s="153"/>
      <c r="F13" s="153"/>
      <c r="G13" s="153"/>
      <c r="H13" s="116" t="s">
        <v>80</v>
      </c>
      <c r="I13" s="151"/>
      <c r="J13" s="151"/>
      <c r="K13" s="118"/>
      <c r="L13" s="40">
        <f>SUM(L5:L12)</f>
        <v>44572240</v>
      </c>
    </row>
    <row r="14" spans="1:14" ht="18" customHeight="1" x14ac:dyDescent="0.15">
      <c r="A14" s="153"/>
      <c r="B14" s="153"/>
      <c r="C14" s="137" t="s">
        <v>13</v>
      </c>
      <c r="D14" s="138"/>
      <c r="E14" s="13" t="s">
        <v>39</v>
      </c>
      <c r="F14" s="14"/>
      <c r="G14" s="54" t="s">
        <v>98</v>
      </c>
      <c r="H14" s="102" t="s">
        <v>14</v>
      </c>
      <c r="I14" s="149"/>
      <c r="J14" s="149"/>
      <c r="K14" s="150"/>
      <c r="L14" s="40">
        <v>24966936</v>
      </c>
    </row>
    <row r="15" spans="1:14" ht="18" customHeight="1" x14ac:dyDescent="0.15">
      <c r="A15" s="153"/>
      <c r="B15" s="153"/>
      <c r="C15" s="137"/>
      <c r="D15" s="138"/>
      <c r="E15" s="102"/>
      <c r="F15" s="152"/>
      <c r="G15" s="152"/>
      <c r="H15" s="102" t="s">
        <v>99</v>
      </c>
      <c r="I15" s="149"/>
      <c r="J15" s="149"/>
      <c r="K15" s="150"/>
      <c r="L15" s="40">
        <v>1137920</v>
      </c>
    </row>
    <row r="16" spans="1:14" ht="18" customHeight="1" x14ac:dyDescent="0.15">
      <c r="A16" s="153"/>
      <c r="B16" s="153"/>
      <c r="C16" s="137"/>
      <c r="D16" s="138"/>
      <c r="E16" s="13" t="s">
        <v>40</v>
      </c>
      <c r="F16" s="14"/>
      <c r="G16" s="54" t="s">
        <v>101</v>
      </c>
      <c r="H16" s="102" t="s">
        <v>15</v>
      </c>
      <c r="I16" s="149"/>
      <c r="J16" s="149"/>
      <c r="K16" s="150"/>
      <c r="L16" s="40">
        <v>1273872</v>
      </c>
    </row>
    <row r="17" spans="1:12" ht="18" customHeight="1" x14ac:dyDescent="0.15">
      <c r="A17" s="153"/>
      <c r="B17" s="153"/>
      <c r="C17" s="137"/>
      <c r="D17" s="138"/>
      <c r="E17" s="102"/>
      <c r="F17" s="152"/>
      <c r="G17" s="152"/>
      <c r="H17" s="102" t="s">
        <v>100</v>
      </c>
      <c r="I17" s="149"/>
      <c r="J17" s="149"/>
      <c r="K17" s="150"/>
      <c r="L17" s="40">
        <v>42474</v>
      </c>
    </row>
    <row r="18" spans="1:12" ht="18" customHeight="1" x14ac:dyDescent="0.15">
      <c r="A18" s="153"/>
      <c r="B18" s="153"/>
      <c r="C18" s="137"/>
      <c r="D18" s="138"/>
      <c r="E18" s="13" t="s">
        <v>38</v>
      </c>
      <c r="F18" s="14"/>
      <c r="G18" s="54" t="s">
        <v>98</v>
      </c>
      <c r="H18" s="102" t="s">
        <v>36</v>
      </c>
      <c r="I18" s="149"/>
      <c r="J18" s="149"/>
      <c r="K18" s="150"/>
      <c r="L18" s="40">
        <v>3361389</v>
      </c>
    </row>
    <row r="19" spans="1:12" ht="18" customHeight="1" x14ac:dyDescent="0.15">
      <c r="A19" s="62"/>
      <c r="B19" s="63"/>
      <c r="C19" s="64"/>
      <c r="D19" s="65"/>
      <c r="E19" s="66"/>
      <c r="F19" s="67"/>
      <c r="G19" s="67"/>
      <c r="H19" s="102" t="s">
        <v>102</v>
      </c>
      <c r="I19" s="149"/>
      <c r="J19" s="149"/>
      <c r="K19" s="150"/>
      <c r="L19" s="40">
        <v>302731</v>
      </c>
    </row>
    <row r="20" spans="1:12" ht="18" customHeight="1" x14ac:dyDescent="0.15">
      <c r="A20" s="153"/>
      <c r="B20" s="153"/>
      <c r="C20" s="137"/>
      <c r="D20" s="138"/>
      <c r="E20" s="137" t="s">
        <v>91</v>
      </c>
      <c r="F20" s="168"/>
      <c r="G20" s="168"/>
      <c r="H20" s="102" t="s">
        <v>90</v>
      </c>
      <c r="I20" s="149"/>
      <c r="J20" s="149"/>
      <c r="K20" s="150"/>
      <c r="L20" s="40">
        <v>83062</v>
      </c>
    </row>
    <row r="21" spans="1:12" ht="18" customHeight="1" x14ac:dyDescent="0.15">
      <c r="A21" s="92"/>
      <c r="B21" s="93"/>
      <c r="C21" s="99"/>
      <c r="D21" s="100"/>
      <c r="E21" s="137" t="s">
        <v>103</v>
      </c>
      <c r="F21" s="154"/>
      <c r="G21" s="101"/>
      <c r="H21" s="102" t="s">
        <v>104</v>
      </c>
      <c r="I21" s="149"/>
      <c r="J21" s="149"/>
      <c r="K21" s="150"/>
      <c r="L21" s="40">
        <v>3515901</v>
      </c>
    </row>
    <row r="22" spans="1:12" ht="18" customHeight="1" x14ac:dyDescent="0.15">
      <c r="A22" s="153"/>
      <c r="B22" s="153"/>
      <c r="C22" s="137"/>
      <c r="D22" s="138"/>
      <c r="E22" s="102"/>
      <c r="F22" s="152"/>
      <c r="G22" s="152"/>
      <c r="H22" s="116" t="s">
        <v>18</v>
      </c>
      <c r="I22" s="151"/>
      <c r="J22" s="151"/>
      <c r="K22" s="118"/>
      <c r="L22" s="40">
        <v>34681285</v>
      </c>
    </row>
    <row r="23" spans="1:12" ht="18" customHeight="1" x14ac:dyDescent="0.15">
      <c r="A23" s="143" t="s">
        <v>64</v>
      </c>
      <c r="B23" s="144"/>
      <c r="C23" s="144"/>
      <c r="D23" s="145"/>
      <c r="E23" s="160"/>
      <c r="F23" s="161"/>
      <c r="G23" s="161"/>
      <c r="H23" s="161"/>
      <c r="I23" s="161"/>
      <c r="J23" s="161"/>
      <c r="K23" s="162"/>
      <c r="L23" s="41">
        <f>L13+L22</f>
        <v>79253525</v>
      </c>
    </row>
    <row r="24" spans="1:12" ht="18" customHeight="1" x14ac:dyDescent="0.15">
      <c r="A24" s="158" t="s">
        <v>65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42"/>
    </row>
    <row r="25" spans="1:12" ht="18" customHeight="1" x14ac:dyDescent="0.15">
      <c r="A25" s="153" t="s">
        <v>16</v>
      </c>
      <c r="B25" s="153"/>
      <c r="C25" s="137" t="s">
        <v>81</v>
      </c>
      <c r="D25" s="138"/>
      <c r="E25" s="153" t="s">
        <v>17</v>
      </c>
      <c r="F25" s="153"/>
      <c r="G25" s="153"/>
      <c r="H25" s="104" t="s">
        <v>87</v>
      </c>
      <c r="I25" s="104"/>
      <c r="J25" s="104"/>
      <c r="K25" s="104"/>
      <c r="L25" s="40"/>
    </row>
    <row r="26" spans="1:12" ht="18" customHeight="1" x14ac:dyDescent="0.15">
      <c r="A26" s="153"/>
      <c r="B26" s="153"/>
      <c r="C26" s="153"/>
      <c r="D26" s="153"/>
      <c r="E26" s="105" t="s">
        <v>10</v>
      </c>
      <c r="F26" s="106"/>
      <c r="G26" s="107"/>
      <c r="H26" s="155" t="s">
        <v>86</v>
      </c>
      <c r="I26" s="156"/>
      <c r="J26" s="156"/>
      <c r="K26" s="157"/>
      <c r="L26" s="40"/>
    </row>
    <row r="27" spans="1:12" ht="18" customHeight="1" x14ac:dyDescent="0.15">
      <c r="A27" s="48"/>
      <c r="B27" s="50"/>
      <c r="C27" s="48"/>
      <c r="D27" s="51"/>
      <c r="E27" s="52"/>
      <c r="F27" s="52"/>
      <c r="G27" s="47"/>
      <c r="H27" s="163" t="s">
        <v>114</v>
      </c>
      <c r="I27" s="163"/>
      <c r="J27" s="163"/>
      <c r="K27" s="163"/>
      <c r="L27" s="40">
        <v>14201676</v>
      </c>
    </row>
    <row r="28" spans="1:12" ht="18" customHeight="1" x14ac:dyDescent="0.15">
      <c r="A28" s="153"/>
      <c r="B28" s="153"/>
      <c r="C28" s="137" t="s">
        <v>82</v>
      </c>
      <c r="D28" s="138"/>
      <c r="E28" s="153" t="s">
        <v>17</v>
      </c>
      <c r="F28" s="153"/>
      <c r="G28" s="153"/>
      <c r="H28" s="104" t="s">
        <v>88</v>
      </c>
      <c r="I28" s="104"/>
      <c r="J28" s="104"/>
      <c r="K28" s="104"/>
      <c r="L28" s="40"/>
    </row>
    <row r="29" spans="1:12" ht="18" customHeight="1" x14ac:dyDescent="0.15">
      <c r="A29" s="153"/>
      <c r="B29" s="153"/>
      <c r="C29" s="153"/>
      <c r="D29" s="153"/>
      <c r="E29" s="102" t="s">
        <v>10</v>
      </c>
      <c r="F29" s="115"/>
      <c r="G29" s="103"/>
      <c r="H29" s="105" t="s">
        <v>73</v>
      </c>
      <c r="I29" s="106"/>
      <c r="J29" s="106"/>
      <c r="K29" s="107"/>
      <c r="L29" s="40"/>
    </row>
    <row r="30" spans="1:12" ht="18" customHeight="1" x14ac:dyDescent="0.15">
      <c r="A30" s="48"/>
      <c r="B30" s="51"/>
      <c r="C30" s="48"/>
      <c r="D30" s="51"/>
      <c r="E30" s="46"/>
      <c r="F30" s="52"/>
      <c r="G30" s="47"/>
      <c r="H30" s="105" t="s">
        <v>72</v>
      </c>
      <c r="I30" s="106"/>
      <c r="J30" s="106"/>
      <c r="K30" s="107"/>
      <c r="L30" s="40">
        <v>33375000</v>
      </c>
    </row>
    <row r="31" spans="1:12" ht="18" customHeight="1" x14ac:dyDescent="0.15">
      <c r="A31" s="74"/>
      <c r="B31" s="75"/>
      <c r="C31" s="74"/>
      <c r="D31" s="75"/>
      <c r="E31" s="153"/>
      <c r="F31" s="153"/>
      <c r="G31" s="153"/>
      <c r="H31" s="104"/>
      <c r="I31" s="104"/>
      <c r="J31" s="104"/>
      <c r="K31" s="104"/>
      <c r="L31" s="40"/>
    </row>
    <row r="32" spans="1:12" ht="18" customHeight="1" x14ac:dyDescent="0.15">
      <c r="A32" s="153"/>
      <c r="B32" s="153"/>
      <c r="C32" s="153"/>
      <c r="D32" s="153"/>
      <c r="E32" s="159"/>
      <c r="F32" s="159"/>
      <c r="G32" s="159"/>
      <c r="H32" s="116" t="s">
        <v>19</v>
      </c>
      <c r="I32" s="133"/>
      <c r="J32" s="133"/>
      <c r="K32" s="134"/>
      <c r="L32" s="40">
        <f>SUM(L26:L31)</f>
        <v>47576676</v>
      </c>
    </row>
    <row r="33" spans="1:12" ht="18" customHeight="1" x14ac:dyDescent="0.15">
      <c r="A33" s="17" t="s">
        <v>5</v>
      </c>
      <c r="B33" s="15"/>
      <c r="C33" s="153" t="s">
        <v>20</v>
      </c>
      <c r="D33" s="153"/>
      <c r="E33" s="18" t="s">
        <v>41</v>
      </c>
      <c r="F33" s="19"/>
      <c r="G33" s="20" t="s">
        <v>92</v>
      </c>
      <c r="H33" s="104" t="s">
        <v>74</v>
      </c>
      <c r="I33" s="104"/>
      <c r="J33" s="104"/>
      <c r="K33" s="104"/>
      <c r="L33" s="40">
        <v>6</v>
      </c>
    </row>
    <row r="34" spans="1:12" ht="18" customHeight="1" x14ac:dyDescent="0.15">
      <c r="A34" s="71" t="s">
        <v>66</v>
      </c>
      <c r="B34" s="70"/>
      <c r="C34" s="153"/>
      <c r="D34" s="153"/>
      <c r="E34" s="18" t="s">
        <v>44</v>
      </c>
      <c r="F34" s="80"/>
      <c r="G34" s="81" t="s">
        <v>43</v>
      </c>
      <c r="H34" s="78" t="s">
        <v>74</v>
      </c>
      <c r="I34" s="78"/>
      <c r="J34" s="79"/>
      <c r="K34" s="83"/>
      <c r="L34" s="40">
        <v>3</v>
      </c>
    </row>
    <row r="35" spans="1:12" ht="18" customHeight="1" x14ac:dyDescent="0.15">
      <c r="A35" s="153"/>
      <c r="B35" s="153"/>
      <c r="C35" s="153"/>
      <c r="D35" s="153"/>
      <c r="E35" s="79" t="s">
        <v>45</v>
      </c>
      <c r="F35" s="82"/>
      <c r="G35" s="83" t="s">
        <v>94</v>
      </c>
      <c r="H35" s="78" t="s">
        <v>74</v>
      </c>
      <c r="I35" s="78"/>
      <c r="J35" s="79"/>
      <c r="K35" s="83"/>
      <c r="L35" s="40">
        <v>154658</v>
      </c>
    </row>
    <row r="36" spans="1:12" ht="18" customHeight="1" x14ac:dyDescent="0.15">
      <c r="A36" s="153"/>
      <c r="B36" s="153"/>
      <c r="C36" s="153" t="s">
        <v>21</v>
      </c>
      <c r="D36" s="153"/>
      <c r="E36" s="13" t="s">
        <v>47</v>
      </c>
      <c r="F36" s="14"/>
      <c r="G36" s="15" t="s">
        <v>46</v>
      </c>
      <c r="H36" s="104" t="s">
        <v>75</v>
      </c>
      <c r="I36" s="104"/>
      <c r="J36" s="104"/>
      <c r="K36" s="104"/>
      <c r="L36" s="40">
        <v>2</v>
      </c>
    </row>
    <row r="37" spans="1:12" ht="18" customHeight="1" x14ac:dyDescent="0.15">
      <c r="A37" s="102"/>
      <c r="B37" s="103"/>
      <c r="C37" s="109"/>
      <c r="D37" s="110"/>
      <c r="E37" s="137" t="s">
        <v>48</v>
      </c>
      <c r="F37" s="154"/>
      <c r="G37" s="15" t="s">
        <v>42</v>
      </c>
      <c r="H37" s="104" t="s">
        <v>75</v>
      </c>
      <c r="I37" s="104"/>
      <c r="J37" s="104"/>
      <c r="K37" s="104"/>
      <c r="L37" s="40">
        <v>1</v>
      </c>
    </row>
    <row r="38" spans="1:12" ht="18" customHeight="1" x14ac:dyDescent="0.15">
      <c r="A38" s="102"/>
      <c r="B38" s="103"/>
      <c r="C38" s="109"/>
      <c r="D38" s="110"/>
      <c r="E38" s="13" t="s">
        <v>49</v>
      </c>
      <c r="F38" s="14"/>
      <c r="G38" s="15" t="s">
        <v>42</v>
      </c>
      <c r="H38" s="104" t="s">
        <v>75</v>
      </c>
      <c r="I38" s="104"/>
      <c r="J38" s="104"/>
      <c r="K38" s="104"/>
      <c r="L38" s="68">
        <v>1</v>
      </c>
    </row>
    <row r="39" spans="1:12" ht="18" customHeight="1" x14ac:dyDescent="0.15">
      <c r="A39" s="55"/>
      <c r="B39" s="57"/>
      <c r="C39" s="58"/>
      <c r="D39" s="59"/>
      <c r="E39" s="53" t="s">
        <v>83</v>
      </c>
      <c r="F39" s="56"/>
      <c r="G39" s="54" t="s">
        <v>42</v>
      </c>
      <c r="H39" s="104" t="s">
        <v>75</v>
      </c>
      <c r="I39" s="104"/>
      <c r="J39" s="104"/>
      <c r="K39" s="104"/>
      <c r="L39" s="68">
        <v>1</v>
      </c>
    </row>
    <row r="40" spans="1:12" ht="18" customHeight="1" x14ac:dyDescent="0.15">
      <c r="A40" s="102"/>
      <c r="B40" s="103"/>
      <c r="C40" s="109"/>
      <c r="D40" s="110"/>
      <c r="E40" s="102" t="s">
        <v>22</v>
      </c>
      <c r="F40" s="115"/>
      <c r="G40" s="103"/>
      <c r="H40" s="104"/>
      <c r="I40" s="104"/>
      <c r="J40" s="104"/>
      <c r="K40" s="104"/>
      <c r="L40" s="43"/>
    </row>
    <row r="41" spans="1:12" ht="18" customHeight="1" x14ac:dyDescent="0.15">
      <c r="A41" s="102"/>
      <c r="B41" s="103"/>
      <c r="C41" s="109"/>
      <c r="D41" s="110"/>
      <c r="E41" s="13" t="s">
        <v>50</v>
      </c>
      <c r="F41" s="14"/>
      <c r="G41" s="15"/>
      <c r="H41" s="104" t="s">
        <v>75</v>
      </c>
      <c r="I41" s="104"/>
      <c r="J41" s="104"/>
      <c r="K41" s="104"/>
      <c r="L41" s="68">
        <v>4</v>
      </c>
    </row>
    <row r="42" spans="1:12" ht="18" customHeight="1" x14ac:dyDescent="0.15">
      <c r="A42" s="102"/>
      <c r="B42" s="103"/>
      <c r="C42" s="109"/>
      <c r="D42" s="110"/>
      <c r="E42" s="13" t="s">
        <v>51</v>
      </c>
      <c r="F42" s="14"/>
      <c r="G42" s="15" t="s">
        <v>46</v>
      </c>
      <c r="H42" s="105" t="s">
        <v>75</v>
      </c>
      <c r="I42" s="106"/>
      <c r="J42" s="106"/>
      <c r="K42" s="107"/>
      <c r="L42" s="43">
        <v>2</v>
      </c>
    </row>
    <row r="43" spans="1:12" ht="18" customHeight="1" x14ac:dyDescent="0.15">
      <c r="A43" s="84"/>
      <c r="B43" s="85"/>
      <c r="C43" s="89"/>
      <c r="D43" s="90"/>
      <c r="E43" s="86" t="s">
        <v>52</v>
      </c>
      <c r="F43" s="87"/>
      <c r="G43" s="88" t="s">
        <v>42</v>
      </c>
      <c r="H43" s="105" t="s">
        <v>75</v>
      </c>
      <c r="I43" s="106"/>
      <c r="J43" s="106"/>
      <c r="K43" s="107"/>
      <c r="L43" s="68">
        <v>1</v>
      </c>
    </row>
    <row r="44" spans="1:12" ht="18" customHeight="1" x14ac:dyDescent="0.15">
      <c r="A44" s="111"/>
      <c r="B44" s="112"/>
      <c r="C44" s="141"/>
      <c r="D44" s="142"/>
      <c r="E44" s="122" t="s">
        <v>93</v>
      </c>
      <c r="F44" s="123"/>
      <c r="G44" s="124"/>
      <c r="H44" s="136" t="s">
        <v>75</v>
      </c>
      <c r="I44" s="136"/>
      <c r="J44" s="136"/>
      <c r="K44" s="136"/>
      <c r="L44" s="91">
        <v>1</v>
      </c>
    </row>
    <row r="45" spans="1:12" ht="21.75" customHeight="1" x14ac:dyDescent="0.15">
      <c r="A45" s="10"/>
      <c r="B45" s="10"/>
      <c r="C45" s="7"/>
      <c r="D45" s="7"/>
      <c r="E45" s="10"/>
      <c r="F45" s="10"/>
      <c r="G45" s="10"/>
      <c r="H45" s="9"/>
      <c r="I45" s="9"/>
      <c r="J45" s="9"/>
      <c r="K45" s="9"/>
      <c r="L45" s="8"/>
    </row>
    <row r="46" spans="1:12" ht="21.75" customHeight="1" x14ac:dyDescent="0.15">
      <c r="A46" s="10"/>
      <c r="B46" s="10"/>
      <c r="C46" s="7"/>
      <c r="D46" s="7"/>
      <c r="E46" s="10"/>
      <c r="F46" s="10"/>
      <c r="G46" s="10"/>
      <c r="H46" s="9"/>
      <c r="I46" s="9"/>
      <c r="J46" s="9"/>
      <c r="K46" s="9"/>
      <c r="L46" s="8"/>
    </row>
    <row r="47" spans="1:12" ht="16.5" customHeight="1" x14ac:dyDescent="0.15">
      <c r="A47" s="10"/>
      <c r="B47" s="10"/>
      <c r="C47" s="7"/>
      <c r="D47" s="7"/>
      <c r="E47" s="10"/>
      <c r="F47" s="10"/>
      <c r="G47" s="10"/>
      <c r="H47" s="9"/>
      <c r="I47" s="9"/>
      <c r="J47" s="9"/>
      <c r="K47" s="9"/>
      <c r="L47" s="69" t="s">
        <v>0</v>
      </c>
    </row>
    <row r="48" spans="1:12" ht="18" customHeight="1" x14ac:dyDescent="0.15">
      <c r="A48" s="108" t="s">
        <v>1</v>
      </c>
      <c r="B48" s="108"/>
      <c r="C48" s="108"/>
      <c r="D48" s="108"/>
      <c r="E48" s="108" t="s">
        <v>2</v>
      </c>
      <c r="F48" s="108"/>
      <c r="G48" s="108"/>
      <c r="H48" s="108" t="s">
        <v>3</v>
      </c>
      <c r="I48" s="108"/>
      <c r="J48" s="108"/>
      <c r="K48" s="108"/>
      <c r="L48" s="11" t="s">
        <v>4</v>
      </c>
    </row>
    <row r="49" spans="1:12" ht="18" customHeight="1" x14ac:dyDescent="0.15">
      <c r="A49" s="102"/>
      <c r="B49" s="103"/>
      <c r="C49" s="105" t="s">
        <v>23</v>
      </c>
      <c r="D49" s="107"/>
      <c r="E49" s="130" t="s">
        <v>57</v>
      </c>
      <c r="F49" s="135"/>
      <c r="G49" s="76" t="s">
        <v>96</v>
      </c>
      <c r="H49" s="104" t="s">
        <v>75</v>
      </c>
      <c r="I49" s="104"/>
      <c r="J49" s="104"/>
      <c r="K49" s="104"/>
      <c r="L49" s="43">
        <v>449904</v>
      </c>
    </row>
    <row r="50" spans="1:12" ht="18" customHeight="1" x14ac:dyDescent="0.15">
      <c r="A50" s="102"/>
      <c r="B50" s="103"/>
      <c r="C50" s="137" t="s">
        <v>24</v>
      </c>
      <c r="D50" s="138"/>
      <c r="E50" s="13" t="s">
        <v>56</v>
      </c>
      <c r="F50" s="21"/>
      <c r="G50" s="22" t="s">
        <v>105</v>
      </c>
      <c r="H50" s="105" t="s">
        <v>25</v>
      </c>
      <c r="I50" s="106"/>
      <c r="J50" s="106"/>
      <c r="K50" s="107"/>
      <c r="L50" s="40">
        <v>130970</v>
      </c>
    </row>
    <row r="51" spans="1:12" ht="18" customHeight="1" x14ac:dyDescent="0.15">
      <c r="A51" s="102"/>
      <c r="B51" s="103"/>
      <c r="C51" s="109"/>
      <c r="D51" s="110"/>
      <c r="E51" s="102"/>
      <c r="F51" s="119"/>
      <c r="G51" s="120"/>
      <c r="H51" s="116" t="s">
        <v>85</v>
      </c>
      <c r="I51" s="133"/>
      <c r="J51" s="133"/>
      <c r="K51" s="134"/>
      <c r="L51" s="40">
        <f>SUM(L33:L50)</f>
        <v>735554</v>
      </c>
    </row>
    <row r="52" spans="1:12" ht="18" customHeight="1" x14ac:dyDescent="0.15">
      <c r="A52" s="146" t="s">
        <v>6</v>
      </c>
      <c r="B52" s="147"/>
      <c r="C52" s="147"/>
      <c r="D52" s="148"/>
      <c r="E52" s="23"/>
      <c r="F52" s="24"/>
      <c r="G52" s="24"/>
      <c r="H52" s="24"/>
      <c r="I52" s="24"/>
      <c r="J52" s="24"/>
      <c r="K52" s="25"/>
      <c r="L52" s="26">
        <f>SUM(L32+L51)</f>
        <v>48312230</v>
      </c>
    </row>
    <row r="53" spans="1:12" ht="18" customHeight="1" x14ac:dyDescent="0.15">
      <c r="A53" s="139" t="s">
        <v>7</v>
      </c>
      <c r="B53" s="140"/>
      <c r="C53" s="140"/>
      <c r="D53" s="140"/>
      <c r="E53" s="24"/>
      <c r="F53" s="24"/>
      <c r="G53" s="24"/>
      <c r="H53" s="24"/>
      <c r="I53" s="24"/>
      <c r="J53" s="24"/>
      <c r="K53" s="25"/>
      <c r="L53" s="16">
        <f>SUM(L23+L52)</f>
        <v>127565755</v>
      </c>
    </row>
    <row r="54" spans="1:12" ht="18" customHeight="1" x14ac:dyDescent="0.15">
      <c r="A54" s="27" t="s">
        <v>8</v>
      </c>
      <c r="B54" s="28"/>
      <c r="C54" s="113"/>
      <c r="D54" s="114"/>
      <c r="E54" s="125"/>
      <c r="F54" s="126"/>
      <c r="G54" s="127"/>
      <c r="H54" s="29"/>
      <c r="I54" s="30"/>
      <c r="J54" s="30"/>
      <c r="K54" s="31"/>
      <c r="L54" s="44"/>
    </row>
    <row r="55" spans="1:12" ht="18" customHeight="1" x14ac:dyDescent="0.15">
      <c r="A55" s="17"/>
      <c r="B55" s="32"/>
      <c r="C55" s="128" t="s">
        <v>26</v>
      </c>
      <c r="D55" s="129"/>
      <c r="E55" s="105" t="s">
        <v>27</v>
      </c>
      <c r="F55" s="121"/>
      <c r="G55" s="107"/>
      <c r="H55" s="49" t="s">
        <v>70</v>
      </c>
      <c r="I55" s="14"/>
      <c r="J55" s="14"/>
      <c r="K55" s="15"/>
      <c r="L55" s="40">
        <v>32036972</v>
      </c>
    </row>
    <row r="56" spans="1:12" ht="18" customHeight="1" x14ac:dyDescent="0.15">
      <c r="A56" s="92"/>
      <c r="B56" s="32"/>
      <c r="C56" s="97"/>
      <c r="D56" s="98"/>
      <c r="E56" s="105" t="s">
        <v>106</v>
      </c>
      <c r="F56" s="121"/>
      <c r="G56" s="107"/>
      <c r="H56" s="94" t="s">
        <v>107</v>
      </c>
      <c r="I56" s="95"/>
      <c r="J56" s="95"/>
      <c r="K56" s="96"/>
      <c r="L56" s="40">
        <v>1233</v>
      </c>
    </row>
    <row r="57" spans="1:12" ht="18" customHeight="1" x14ac:dyDescent="0.15">
      <c r="A57" s="17"/>
      <c r="B57" s="32"/>
      <c r="C57" s="128"/>
      <c r="D57" s="129"/>
      <c r="E57" s="13" t="s">
        <v>37</v>
      </c>
      <c r="F57" s="33"/>
      <c r="G57" s="54" t="s">
        <v>108</v>
      </c>
      <c r="H57" s="49" t="s">
        <v>71</v>
      </c>
      <c r="I57" s="14"/>
      <c r="J57" s="14"/>
      <c r="K57" s="15"/>
      <c r="L57" s="40">
        <v>5412987</v>
      </c>
    </row>
    <row r="58" spans="1:12" ht="18" customHeight="1" x14ac:dyDescent="0.15">
      <c r="A58" s="71"/>
      <c r="B58" s="32"/>
      <c r="C58" s="72"/>
      <c r="D58" s="73"/>
      <c r="E58" s="130" t="s">
        <v>53</v>
      </c>
      <c r="F58" s="135"/>
      <c r="G58" s="77" t="s">
        <v>109</v>
      </c>
      <c r="H58" s="105" t="s">
        <v>95</v>
      </c>
      <c r="I58" s="119"/>
      <c r="J58" s="119"/>
      <c r="K58" s="120"/>
      <c r="L58" s="40">
        <v>467880</v>
      </c>
    </row>
    <row r="59" spans="1:12" ht="18" customHeight="1" x14ac:dyDescent="0.15">
      <c r="A59" s="92"/>
      <c r="B59" s="32"/>
      <c r="C59" s="97"/>
      <c r="D59" s="98"/>
      <c r="E59" s="130" t="s">
        <v>110</v>
      </c>
      <c r="F59" s="131"/>
      <c r="G59" s="132"/>
      <c r="H59" s="105" t="s">
        <v>111</v>
      </c>
      <c r="I59" s="119"/>
      <c r="J59" s="119"/>
      <c r="K59" s="120"/>
      <c r="L59" s="40">
        <v>82404</v>
      </c>
    </row>
    <row r="60" spans="1:12" ht="18" customHeight="1" x14ac:dyDescent="0.15">
      <c r="A60" s="17"/>
      <c r="B60" s="32"/>
      <c r="C60" s="128"/>
      <c r="D60" s="129"/>
      <c r="E60" s="105" t="s">
        <v>28</v>
      </c>
      <c r="F60" s="119"/>
      <c r="G60" s="120"/>
      <c r="H60" s="105" t="s">
        <v>29</v>
      </c>
      <c r="I60" s="119"/>
      <c r="J60" s="119"/>
      <c r="K60" s="120"/>
      <c r="L60" s="40">
        <v>1589100</v>
      </c>
    </row>
    <row r="61" spans="1:12" ht="18" customHeight="1" x14ac:dyDescent="0.15">
      <c r="A61" s="34"/>
      <c r="B61" s="35"/>
      <c r="C61" s="128"/>
      <c r="D61" s="129"/>
      <c r="E61" s="105"/>
      <c r="F61" s="121"/>
      <c r="G61" s="107"/>
      <c r="H61" s="17"/>
      <c r="I61" s="14"/>
      <c r="J61" s="14"/>
      <c r="K61" s="61" t="s">
        <v>30</v>
      </c>
      <c r="L61" s="40">
        <f>SUM(L55:L60)</f>
        <v>39590576</v>
      </c>
    </row>
    <row r="62" spans="1:12" ht="18" customHeight="1" x14ac:dyDescent="0.15">
      <c r="A62" s="34"/>
      <c r="B62" s="35"/>
      <c r="C62" s="128" t="s">
        <v>31</v>
      </c>
      <c r="D62" s="129"/>
      <c r="E62" s="105" t="s">
        <v>32</v>
      </c>
      <c r="F62" s="121"/>
      <c r="G62" s="107"/>
      <c r="H62" s="102" t="s">
        <v>112</v>
      </c>
      <c r="I62" s="119"/>
      <c r="J62" s="119"/>
      <c r="K62" s="120"/>
      <c r="L62" s="40">
        <v>137177</v>
      </c>
    </row>
    <row r="63" spans="1:12" ht="18" customHeight="1" x14ac:dyDescent="0.15">
      <c r="A63" s="34"/>
      <c r="B63" s="35"/>
      <c r="C63" s="128"/>
      <c r="D63" s="129"/>
      <c r="E63" s="105"/>
      <c r="F63" s="119"/>
      <c r="G63" s="120"/>
      <c r="H63" s="116" t="s">
        <v>33</v>
      </c>
      <c r="I63" s="117"/>
      <c r="J63" s="117"/>
      <c r="K63" s="118"/>
      <c r="L63" s="40">
        <f>SUM(L62:L62)</f>
        <v>137177</v>
      </c>
    </row>
    <row r="64" spans="1:12" ht="18" customHeight="1" x14ac:dyDescent="0.15">
      <c r="A64" s="34"/>
      <c r="B64" s="35"/>
      <c r="C64" s="128" t="s">
        <v>34</v>
      </c>
      <c r="D64" s="129"/>
      <c r="E64" s="13" t="s">
        <v>54</v>
      </c>
      <c r="F64" s="21"/>
      <c r="G64" s="22" t="s">
        <v>113</v>
      </c>
      <c r="H64" s="102" t="s">
        <v>76</v>
      </c>
      <c r="I64" s="119"/>
      <c r="J64" s="119"/>
      <c r="K64" s="120"/>
      <c r="L64" s="40">
        <v>54570</v>
      </c>
    </row>
    <row r="65" spans="1:12" ht="18" customHeight="1" x14ac:dyDescent="0.15">
      <c r="A65" s="34"/>
      <c r="B65" s="35"/>
      <c r="C65" s="128"/>
      <c r="D65" s="129"/>
      <c r="E65" s="105"/>
      <c r="F65" s="121"/>
      <c r="G65" s="107"/>
      <c r="H65" s="116" t="s">
        <v>35</v>
      </c>
      <c r="I65" s="117"/>
      <c r="J65" s="117"/>
      <c r="K65" s="118"/>
      <c r="L65" s="40">
        <f>SUM(L64)</f>
        <v>54570</v>
      </c>
    </row>
    <row r="66" spans="1:12" ht="18" customHeight="1" x14ac:dyDescent="0.15">
      <c r="A66" s="143" t="s">
        <v>67</v>
      </c>
      <c r="B66" s="144"/>
      <c r="C66" s="144"/>
      <c r="D66" s="145"/>
      <c r="E66" s="36"/>
      <c r="F66" s="36"/>
      <c r="G66" s="37"/>
      <c r="H66" s="37"/>
      <c r="I66" s="37"/>
      <c r="J66" s="37"/>
      <c r="K66" s="38"/>
      <c r="L66" s="41">
        <f>SUM(L65,L63,L61)</f>
        <v>39782323</v>
      </c>
    </row>
    <row r="67" spans="1:12" ht="18" customHeight="1" x14ac:dyDescent="0.15">
      <c r="A67" s="139" t="s">
        <v>68</v>
      </c>
      <c r="B67" s="140"/>
      <c r="C67" s="140"/>
      <c r="D67" s="140"/>
      <c r="E67" s="39"/>
      <c r="F67" s="37"/>
      <c r="G67" s="37"/>
      <c r="H67" s="37"/>
      <c r="I67" s="37"/>
      <c r="J67" s="37"/>
      <c r="K67" s="38"/>
      <c r="L67" s="41">
        <f>SUM(L66)</f>
        <v>39782323</v>
      </c>
    </row>
    <row r="68" spans="1:12" ht="18" customHeight="1" thickBot="1" x14ac:dyDescent="0.2">
      <c r="A68" s="139" t="s">
        <v>69</v>
      </c>
      <c r="B68" s="140"/>
      <c r="C68" s="140"/>
      <c r="D68" s="140"/>
      <c r="E68" s="39"/>
      <c r="F68" s="37"/>
      <c r="G68" s="37"/>
      <c r="H68" s="37"/>
      <c r="I68" s="37"/>
      <c r="J68" s="37"/>
      <c r="K68" s="38"/>
      <c r="L68" s="45">
        <f>SUM(L53-L67)</f>
        <v>87783432</v>
      </c>
    </row>
    <row r="69" spans="1:12" ht="18" customHeight="1" thickTop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4"/>
    </row>
  </sheetData>
  <mergeCells count="175">
    <mergeCell ref="C12:D12"/>
    <mergeCell ref="C15:D15"/>
    <mergeCell ref="E15:G15"/>
    <mergeCell ref="C22:D22"/>
    <mergeCell ref="A16:B16"/>
    <mergeCell ref="E13:G13"/>
    <mergeCell ref="E22:G22"/>
    <mergeCell ref="E20:G20"/>
    <mergeCell ref="C17:D17"/>
    <mergeCell ref="A22:B22"/>
    <mergeCell ref="A18:B18"/>
    <mergeCell ref="A14:B14"/>
    <mergeCell ref="A15:B15"/>
    <mergeCell ref="A1:L1"/>
    <mergeCell ref="A8:B8"/>
    <mergeCell ref="A9:B9"/>
    <mergeCell ref="A10:B10"/>
    <mergeCell ref="A11:B11"/>
    <mergeCell ref="C8:D8"/>
    <mergeCell ref="C9:D9"/>
    <mergeCell ref="C10:D10"/>
    <mergeCell ref="C11:D11"/>
    <mergeCell ref="C7:D7"/>
    <mergeCell ref="E7:G7"/>
    <mergeCell ref="H7:K7"/>
    <mergeCell ref="A4:D4"/>
    <mergeCell ref="E4:G4"/>
    <mergeCell ref="H4:K4"/>
    <mergeCell ref="A5:B5"/>
    <mergeCell ref="C5:D5"/>
    <mergeCell ref="E5:G5"/>
    <mergeCell ref="H5:K5"/>
    <mergeCell ref="A6:B6"/>
    <mergeCell ref="A2:L2"/>
    <mergeCell ref="C6:D6"/>
    <mergeCell ref="E6:G6"/>
    <mergeCell ref="H6:K6"/>
    <mergeCell ref="A7:B7"/>
    <mergeCell ref="E28:G28"/>
    <mergeCell ref="H28:K28"/>
    <mergeCell ref="H27:K27"/>
    <mergeCell ref="E8:G8"/>
    <mergeCell ref="E9:G9"/>
    <mergeCell ref="E10:G10"/>
    <mergeCell ref="E11:G11"/>
    <mergeCell ref="H8:K8"/>
    <mergeCell ref="H9:K9"/>
    <mergeCell ref="H10:K10"/>
    <mergeCell ref="H11:K11"/>
    <mergeCell ref="E12:G12"/>
    <mergeCell ref="H12:K12"/>
    <mergeCell ref="H24:K24"/>
    <mergeCell ref="H25:K25"/>
    <mergeCell ref="H14:K14"/>
    <mergeCell ref="C13:D13"/>
    <mergeCell ref="H13:K13"/>
    <mergeCell ref="A13:B13"/>
    <mergeCell ref="H16:K16"/>
    <mergeCell ref="H17:K17"/>
    <mergeCell ref="A26:B26"/>
    <mergeCell ref="A12:B12"/>
    <mergeCell ref="H15:K15"/>
    <mergeCell ref="A35:B35"/>
    <mergeCell ref="H37:K37"/>
    <mergeCell ref="A36:B36"/>
    <mergeCell ref="C14:D14"/>
    <mergeCell ref="A17:B17"/>
    <mergeCell ref="C18:D18"/>
    <mergeCell ref="C20:D20"/>
    <mergeCell ref="A20:B20"/>
    <mergeCell ref="H18:K18"/>
    <mergeCell ref="H20:K20"/>
    <mergeCell ref="H33:K33"/>
    <mergeCell ref="E32:G32"/>
    <mergeCell ref="H32:K32"/>
    <mergeCell ref="A23:D23"/>
    <mergeCell ref="E23:K23"/>
    <mergeCell ref="A24:B24"/>
    <mergeCell ref="A29:B29"/>
    <mergeCell ref="C29:D29"/>
    <mergeCell ref="E29:G29"/>
    <mergeCell ref="H29:K29"/>
    <mergeCell ref="C26:D26"/>
    <mergeCell ref="A37:B37"/>
    <mergeCell ref="C35:D35"/>
    <mergeCell ref="H30:K30"/>
    <mergeCell ref="E26:G26"/>
    <mergeCell ref="H26:K26"/>
    <mergeCell ref="C36:D36"/>
    <mergeCell ref="C38:D38"/>
    <mergeCell ref="E37:F37"/>
    <mergeCell ref="C24:D24"/>
    <mergeCell ref="E24:G24"/>
    <mergeCell ref="C25:D25"/>
    <mergeCell ref="E25:G25"/>
    <mergeCell ref="E31:G31"/>
    <mergeCell ref="H31:K31"/>
    <mergeCell ref="C34:D34"/>
    <mergeCell ref="H19:K19"/>
    <mergeCell ref="H22:K22"/>
    <mergeCell ref="E17:G17"/>
    <mergeCell ref="C16:D16"/>
    <mergeCell ref="A28:B28"/>
    <mergeCell ref="C28:D28"/>
    <mergeCell ref="A32:B32"/>
    <mergeCell ref="C32:D32"/>
    <mergeCell ref="C33:D33"/>
    <mergeCell ref="E21:F21"/>
    <mergeCell ref="H21:K21"/>
    <mergeCell ref="A25:B25"/>
    <mergeCell ref="A68:D68"/>
    <mergeCell ref="A53:D53"/>
    <mergeCell ref="A67:D67"/>
    <mergeCell ref="C60:D60"/>
    <mergeCell ref="C61:D61"/>
    <mergeCell ref="C44:D44"/>
    <mergeCell ref="A50:B50"/>
    <mergeCell ref="A51:B51"/>
    <mergeCell ref="A66:D66"/>
    <mergeCell ref="A52:D52"/>
    <mergeCell ref="C57:D57"/>
    <mergeCell ref="C65:D65"/>
    <mergeCell ref="C64:D64"/>
    <mergeCell ref="C37:D37"/>
    <mergeCell ref="C41:D41"/>
    <mergeCell ref="H41:K41"/>
    <mergeCell ref="H36:K36"/>
    <mergeCell ref="H51:K51"/>
    <mergeCell ref="H60:K60"/>
    <mergeCell ref="E60:G60"/>
    <mergeCell ref="H62:K62"/>
    <mergeCell ref="H43:K43"/>
    <mergeCell ref="E62:G62"/>
    <mergeCell ref="E58:F58"/>
    <mergeCell ref="H58:K58"/>
    <mergeCell ref="C55:D55"/>
    <mergeCell ref="H48:K48"/>
    <mergeCell ref="H44:K44"/>
    <mergeCell ref="E48:G48"/>
    <mergeCell ref="E49:F49"/>
    <mergeCell ref="H38:K38"/>
    <mergeCell ref="E61:G61"/>
    <mergeCell ref="H49:K49"/>
    <mergeCell ref="C50:D50"/>
    <mergeCell ref="C62:D62"/>
    <mergeCell ref="C40:D40"/>
    <mergeCell ref="H65:K65"/>
    <mergeCell ref="H64:K64"/>
    <mergeCell ref="E65:G65"/>
    <mergeCell ref="E44:G44"/>
    <mergeCell ref="A41:B41"/>
    <mergeCell ref="A42:B42"/>
    <mergeCell ref="H42:K42"/>
    <mergeCell ref="E51:G51"/>
    <mergeCell ref="E54:G54"/>
    <mergeCell ref="E55:G55"/>
    <mergeCell ref="C42:D42"/>
    <mergeCell ref="C63:D63"/>
    <mergeCell ref="H63:K63"/>
    <mergeCell ref="E63:G63"/>
    <mergeCell ref="E56:G56"/>
    <mergeCell ref="E59:G59"/>
    <mergeCell ref="H59:K59"/>
    <mergeCell ref="A38:B38"/>
    <mergeCell ref="H39:K39"/>
    <mergeCell ref="H50:K50"/>
    <mergeCell ref="A48:D48"/>
    <mergeCell ref="C51:D51"/>
    <mergeCell ref="C49:D49"/>
    <mergeCell ref="A44:B44"/>
    <mergeCell ref="A49:B49"/>
    <mergeCell ref="C54:D54"/>
    <mergeCell ref="H40:K40"/>
    <mergeCell ref="E40:G40"/>
    <mergeCell ref="A40:B40"/>
  </mergeCells>
  <phoneticPr fontId="2"/>
  <printOptions horizontalCentered="1"/>
  <pageMargins left="0.62992125984251968" right="0.59055118110236227" top="0.51181102362204722" bottom="0.31496062992125984" header="0.47244094488188981" footer="0.31496062992125984"/>
  <pageSetup paperSize="9" orientation="portrait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財産目録1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user105</cp:lastModifiedBy>
  <cp:lastPrinted>2022-04-26T07:22:23Z</cp:lastPrinted>
  <dcterms:created xsi:type="dcterms:W3CDTF">2006-01-27T00:24:53Z</dcterms:created>
  <dcterms:modified xsi:type="dcterms:W3CDTF">2022-04-26T07:22:24Z</dcterms:modified>
</cp:coreProperties>
</file>