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予算関係\財務諸表\R7財務諸表\"/>
    </mc:Choice>
  </mc:AlternateContent>
  <xr:revisionPtr revIDLastSave="0" documentId="13_ncr:1_{2E1EAB9D-C34B-4E06-AA32-51A9770131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財産目録1" sheetId="19" r:id="rId1"/>
  </sheets>
  <definedNames>
    <definedName name="償却率">#REF!</definedName>
  </definedNames>
  <calcPr calcId="191029" concurrentCalc="0"/>
</workbook>
</file>

<file path=xl/calcChain.xml><?xml version="1.0" encoding="utf-8"?>
<calcChain xmlns="http://schemas.openxmlformats.org/spreadsheetml/2006/main">
  <c r="L66" i="19" l="1"/>
  <c r="L13" i="19"/>
  <c r="L23" i="19"/>
  <c r="L55" i="19"/>
  <c r="L69" i="19"/>
  <c r="L24" i="19"/>
  <c r="L33" i="19"/>
  <c r="L56" i="19"/>
  <c r="L57" i="19"/>
  <c r="L71" i="19"/>
  <c r="L72" i="19"/>
  <c r="L73" i="19"/>
  <c r="L74" i="19"/>
</calcChain>
</file>

<file path=xl/sharedStrings.xml><?xml version="1.0" encoding="utf-8"?>
<sst xmlns="http://schemas.openxmlformats.org/spreadsheetml/2006/main" count="146" uniqueCount="118">
  <si>
    <t>(単位:円)</t>
    <phoneticPr fontId="3"/>
  </si>
  <si>
    <t>貸借対照表科目</t>
    <phoneticPr fontId="3"/>
  </si>
  <si>
    <t>場所・物量等</t>
    <phoneticPr fontId="3"/>
  </si>
  <si>
    <t>使用目的等</t>
    <phoneticPr fontId="3"/>
  </si>
  <si>
    <t>金額</t>
    <phoneticPr fontId="3"/>
  </si>
  <si>
    <t>その他固定</t>
    <rPh sb="3" eb="5">
      <t>コテイ</t>
    </rPh>
    <phoneticPr fontId="3"/>
  </si>
  <si>
    <t>固定資産合計</t>
    <phoneticPr fontId="3"/>
  </si>
  <si>
    <t>資産合計</t>
    <phoneticPr fontId="3"/>
  </si>
  <si>
    <t>(流動負債)</t>
    <phoneticPr fontId="3"/>
  </si>
  <si>
    <t>糸島農協　本店</t>
    <rPh sb="0" eb="2">
      <t>イトシマ</t>
    </rPh>
    <rPh sb="2" eb="4">
      <t>ノウキョウ</t>
    </rPh>
    <rPh sb="5" eb="7">
      <t>ホンテン</t>
    </rPh>
    <phoneticPr fontId="2"/>
  </si>
  <si>
    <t>糸島農協　前原支店</t>
    <rPh sb="0" eb="2">
      <t>イトシマ</t>
    </rPh>
    <rPh sb="2" eb="4">
      <t>ノウキョウ</t>
    </rPh>
    <rPh sb="5" eb="7">
      <t>マエバル</t>
    </rPh>
    <rPh sb="7" eb="9">
      <t>シテン</t>
    </rPh>
    <phoneticPr fontId="2"/>
  </si>
  <si>
    <t>ゆうちょ銀行　</t>
    <rPh sb="4" eb="6">
      <t>ギンコウ</t>
    </rPh>
    <phoneticPr fontId="2"/>
  </si>
  <si>
    <t>未収金</t>
    <rPh sb="0" eb="2">
      <t>ミシュウ</t>
    </rPh>
    <rPh sb="2" eb="3">
      <t>キン</t>
    </rPh>
    <phoneticPr fontId="2"/>
  </si>
  <si>
    <t>3月分配分金</t>
    <rPh sb="1" eb="3">
      <t>ガツブン</t>
    </rPh>
    <rPh sb="3" eb="5">
      <t>ハイブン</t>
    </rPh>
    <rPh sb="5" eb="6">
      <t>キン</t>
    </rPh>
    <phoneticPr fontId="2"/>
  </si>
  <si>
    <t>3月分材料費等</t>
    <rPh sb="1" eb="3">
      <t>ガツブン</t>
    </rPh>
    <rPh sb="3" eb="6">
      <t>ザイリョウヒ</t>
    </rPh>
    <rPh sb="6" eb="7">
      <t>トウ</t>
    </rPh>
    <phoneticPr fontId="2"/>
  </si>
  <si>
    <t>特定資産</t>
    <rPh sb="0" eb="2">
      <t>トクテイ</t>
    </rPh>
    <rPh sb="2" eb="4">
      <t>シサン</t>
    </rPh>
    <phoneticPr fontId="3"/>
  </si>
  <si>
    <t>&lt;定期預金&gt;</t>
    <rPh sb="1" eb="3">
      <t>テイキ</t>
    </rPh>
    <rPh sb="3" eb="5">
      <t>ヨキン</t>
    </rPh>
    <phoneticPr fontId="3"/>
  </si>
  <si>
    <t>〈未収金計〉</t>
    <rPh sb="1" eb="4">
      <t>ミシュウキン</t>
    </rPh>
    <rPh sb="4" eb="5">
      <t>ケイ</t>
    </rPh>
    <phoneticPr fontId="2"/>
  </si>
  <si>
    <t>〈特定資産計〉</t>
    <rPh sb="1" eb="3">
      <t>トクテイ</t>
    </rPh>
    <rPh sb="3" eb="5">
      <t>シサン</t>
    </rPh>
    <rPh sb="5" eb="6">
      <t>ケイ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</si>
  <si>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</si>
  <si>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</si>
  <si>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事務所付帯設備</t>
    <rPh sb="0" eb="2">
      <t>ジム</t>
    </rPh>
    <rPh sb="2" eb="3">
      <t>ショ</t>
    </rPh>
    <rPh sb="3" eb="5">
      <t>フタイ</t>
    </rPh>
    <rPh sb="5" eb="7">
      <t>セツビ</t>
    </rPh>
    <phoneticPr fontId="2"/>
  </si>
  <si>
    <t>電話加入権</t>
    <rPh sb="0" eb="2">
      <t>デンワ</t>
    </rPh>
    <rPh sb="2" eb="5">
      <t>カニュウケン</t>
    </rPh>
    <phoneticPr fontId="2"/>
  </si>
  <si>
    <t>再資源化預託金</t>
    <rPh sb="0" eb="4">
      <t>サイシゲンカ</t>
    </rPh>
    <rPh sb="4" eb="7">
      <t>ヨタクキン</t>
    </rPh>
    <phoneticPr fontId="2"/>
  </si>
  <si>
    <t>自動車リサイクル法による預託金</t>
    <rPh sb="0" eb="3">
      <t>ジドウシャ</t>
    </rPh>
    <rPh sb="8" eb="9">
      <t>ホウ</t>
    </rPh>
    <rPh sb="12" eb="15">
      <t>ヨタクキン</t>
    </rPh>
    <phoneticPr fontId="2"/>
  </si>
  <si>
    <t>未払金</t>
  </si>
  <si>
    <t>会員</t>
    <rPh sb="0" eb="2">
      <t>カイイン</t>
    </rPh>
    <phoneticPr fontId="2"/>
  </si>
  <si>
    <t>西福岡税務署</t>
    <rPh sb="0" eb="1">
      <t>ニシ</t>
    </rPh>
    <rPh sb="1" eb="3">
      <t>フクオカ</t>
    </rPh>
    <rPh sb="3" eb="6">
      <t>ゼイムショ</t>
    </rPh>
    <phoneticPr fontId="2"/>
  </si>
  <si>
    <t>消費税確定申告納付額</t>
    <rPh sb="0" eb="2">
      <t>ショウヒ</t>
    </rPh>
    <rPh sb="2" eb="3">
      <t>ゼイ</t>
    </rPh>
    <rPh sb="3" eb="5">
      <t>カクテイ</t>
    </rPh>
    <rPh sb="5" eb="7">
      <t>シンコク</t>
    </rPh>
    <rPh sb="7" eb="9">
      <t>ノウフ</t>
    </rPh>
    <rPh sb="9" eb="10">
      <t>ガク</t>
    </rPh>
    <phoneticPr fontId="2"/>
  </si>
  <si>
    <t>〈未払金計〉</t>
    <rPh sb="1" eb="3">
      <t>ミハラ</t>
    </rPh>
    <rPh sb="3" eb="4">
      <t>キン</t>
    </rPh>
    <rPh sb="4" eb="5">
      <t>ケイ</t>
    </rPh>
    <phoneticPr fontId="2"/>
  </si>
  <si>
    <t>預り金</t>
    <rPh sb="0" eb="1">
      <t>アズ</t>
    </rPh>
    <rPh sb="2" eb="3">
      <t>キン</t>
    </rPh>
    <phoneticPr fontId="2"/>
  </si>
  <si>
    <t>役職員他</t>
    <rPh sb="0" eb="2">
      <t>ヤクショク</t>
    </rPh>
    <rPh sb="2" eb="3">
      <t>イン</t>
    </rPh>
    <rPh sb="3" eb="4">
      <t>タ</t>
    </rPh>
    <phoneticPr fontId="2"/>
  </si>
  <si>
    <t>〈預り金計〉</t>
    <rPh sb="1" eb="2">
      <t>アズ</t>
    </rPh>
    <rPh sb="3" eb="4">
      <t>キン</t>
    </rPh>
    <rPh sb="4" eb="5">
      <t>ケイ</t>
    </rPh>
    <phoneticPr fontId="2"/>
  </si>
  <si>
    <t>前受金</t>
    <rPh sb="0" eb="2">
      <t>マエウ</t>
    </rPh>
    <rPh sb="2" eb="3">
      <t>キン</t>
    </rPh>
    <phoneticPr fontId="2"/>
  </si>
  <si>
    <t>〈前受金計〉</t>
    <rPh sb="1" eb="2">
      <t>マエ</t>
    </rPh>
    <rPh sb="2" eb="3">
      <t>ウ</t>
    </rPh>
    <rPh sb="3" eb="4">
      <t>キン</t>
    </rPh>
    <rPh sb="4" eb="5">
      <t>ケイ</t>
    </rPh>
    <phoneticPr fontId="2"/>
  </si>
  <si>
    <t>3月分事務費</t>
    <rPh sb="1" eb="3">
      <t>ガツブン</t>
    </rPh>
    <rPh sb="3" eb="6">
      <t>ジムヒ</t>
    </rPh>
    <phoneticPr fontId="2"/>
  </si>
  <si>
    <t>業者</t>
    <rPh sb="0" eb="2">
      <t>ギョウシャ</t>
    </rPh>
    <phoneticPr fontId="2"/>
  </si>
  <si>
    <t xml:space="preserve">事務費  </t>
    <rPh sb="0" eb="3">
      <t>ジムヒ</t>
    </rPh>
    <phoneticPr fontId="2"/>
  </si>
  <si>
    <t xml:space="preserve">配分金               </t>
    <rPh sb="0" eb="2">
      <t>ハイブン</t>
    </rPh>
    <rPh sb="2" eb="3">
      <t>キン</t>
    </rPh>
    <phoneticPr fontId="2"/>
  </si>
  <si>
    <t xml:space="preserve">材料費等         </t>
    <rPh sb="0" eb="3">
      <t>ザイリョウヒ</t>
    </rPh>
    <rPh sb="3" eb="4">
      <t>トウ</t>
    </rPh>
    <phoneticPr fontId="2"/>
  </si>
  <si>
    <t xml:space="preserve">車両(ダンプ) </t>
    <rPh sb="0" eb="2">
      <t>シャリョウ</t>
    </rPh>
    <phoneticPr fontId="2"/>
  </si>
  <si>
    <t>1台</t>
    <rPh sb="1" eb="2">
      <t>ダイ</t>
    </rPh>
    <phoneticPr fontId="2"/>
  </si>
  <si>
    <t>車両(軽ダンプ)</t>
    <rPh sb="0" eb="2">
      <t>シャリョウ</t>
    </rPh>
    <rPh sb="3" eb="4">
      <t>ケイ</t>
    </rPh>
    <phoneticPr fontId="2"/>
  </si>
  <si>
    <t>軽自動車</t>
    <rPh sb="0" eb="1">
      <t>ケイ</t>
    </rPh>
    <rPh sb="1" eb="4">
      <t>ジドウシャ</t>
    </rPh>
    <phoneticPr fontId="2"/>
  </si>
  <si>
    <t>2台</t>
    <rPh sb="1" eb="2">
      <t>ダイ</t>
    </rPh>
    <phoneticPr fontId="2"/>
  </si>
  <si>
    <t>動噴</t>
    <rPh sb="0" eb="1">
      <t>ドウ</t>
    </rPh>
    <rPh sb="1" eb="2">
      <t>フン</t>
    </rPh>
    <phoneticPr fontId="2"/>
  </si>
  <si>
    <t>歩行型トラクター</t>
    <rPh sb="0" eb="2">
      <t>ホコウ</t>
    </rPh>
    <rPh sb="2" eb="3">
      <t>カタ</t>
    </rPh>
    <phoneticPr fontId="2"/>
  </si>
  <si>
    <t>　　冷暖房</t>
    <rPh sb="2" eb="5">
      <t>レイダンボウ</t>
    </rPh>
    <phoneticPr fontId="2"/>
  </si>
  <si>
    <t>　　応接セット</t>
    <rPh sb="2" eb="4">
      <t>オウセツ</t>
    </rPh>
    <phoneticPr fontId="2"/>
  </si>
  <si>
    <t>　　耐火金庫</t>
    <rPh sb="2" eb="4">
      <t>タイカ</t>
    </rPh>
    <rPh sb="4" eb="6">
      <t>キンコ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</si>
  <si>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</si>
  <si>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財　産　目　録</t>
    <rPh sb="0" eb="1">
      <t>ザイ</t>
    </rPh>
    <rPh sb="2" eb="3">
      <t>サン</t>
    </rPh>
    <rPh sb="4" eb="5">
      <t>メ</t>
    </rPh>
    <rPh sb="6" eb="7">
      <t>ロク</t>
    </rPh>
    <phoneticPr fontId="3"/>
  </si>
  <si>
    <t xml:space="preserve">                  </t>
    <phoneticPr fontId="2"/>
  </si>
  <si>
    <t>092-322-5111他</t>
    <rPh sb="12" eb="13">
      <t>タ</t>
    </rPh>
    <phoneticPr fontId="2"/>
  </si>
  <si>
    <t>貸借対照表科目</t>
    <phoneticPr fontId="3"/>
  </si>
  <si>
    <t>場所・物量等</t>
    <phoneticPr fontId="3"/>
  </si>
  <si>
    <t>使用目的等</t>
    <phoneticPr fontId="3"/>
  </si>
  <si>
    <t>金額</t>
    <phoneticPr fontId="3"/>
  </si>
  <si>
    <t>(流動資産)</t>
    <phoneticPr fontId="3"/>
  </si>
  <si>
    <t>運転資金として</t>
    <phoneticPr fontId="3"/>
  </si>
  <si>
    <t>流動資産合計</t>
    <phoneticPr fontId="3"/>
  </si>
  <si>
    <t>(固定資産)</t>
    <phoneticPr fontId="3"/>
  </si>
  <si>
    <t>資産</t>
    <phoneticPr fontId="3"/>
  </si>
  <si>
    <t>流動負債合計</t>
    <phoneticPr fontId="3"/>
  </si>
  <si>
    <t>負債合計</t>
    <phoneticPr fontId="3"/>
  </si>
  <si>
    <t>正味財産</t>
    <phoneticPr fontId="3"/>
  </si>
  <si>
    <t>3月分配分金</t>
    <rPh sb="1" eb="2">
      <t>ガツ</t>
    </rPh>
    <rPh sb="2" eb="3">
      <t>ブン</t>
    </rPh>
    <rPh sb="3" eb="5">
      <t>ハイブン</t>
    </rPh>
    <rPh sb="5" eb="6">
      <t>キン</t>
    </rPh>
    <phoneticPr fontId="2"/>
  </si>
  <si>
    <t>3月分材料費等</t>
    <rPh sb="1" eb="2">
      <t>ガツ</t>
    </rPh>
    <rPh sb="2" eb="3">
      <t>ブン</t>
    </rPh>
    <rPh sb="3" eb="6">
      <t>ザイリョウヒ</t>
    </rPh>
    <rPh sb="6" eb="7">
      <t>トウ</t>
    </rPh>
    <phoneticPr fontId="2"/>
  </si>
  <si>
    <t>管理している</t>
    <rPh sb="0" eb="2">
      <t>カンリ</t>
    </rPh>
    <phoneticPr fontId="2"/>
  </si>
  <si>
    <t>公益目的事業運転資金の積立資産として</t>
    <rPh sb="0" eb="2">
      <t>コウエキ</t>
    </rPh>
    <rPh sb="2" eb="4">
      <t>モクテキ</t>
    </rPh>
    <rPh sb="4" eb="6">
      <t>ジギョウ</t>
    </rPh>
    <rPh sb="6" eb="8">
      <t>ウンテン</t>
    </rPh>
    <rPh sb="8" eb="10">
      <t>シキン</t>
    </rPh>
    <rPh sb="11" eb="12">
      <t>ツ</t>
    </rPh>
    <rPh sb="12" eb="13">
      <t>タ</t>
    </rPh>
    <rPh sb="13" eb="15">
      <t>シサン</t>
    </rPh>
    <phoneticPr fontId="2"/>
  </si>
  <si>
    <t>公益目的事業に使用する車両</t>
    <rPh sb="0" eb="2">
      <t>コウエキ</t>
    </rPh>
    <rPh sb="2" eb="4">
      <t>モクテキ</t>
    </rPh>
    <rPh sb="4" eb="6">
      <t>ジギョウ</t>
    </rPh>
    <rPh sb="7" eb="9">
      <t>シヨウ</t>
    </rPh>
    <rPh sb="11" eb="13">
      <t>シャリョウ</t>
    </rPh>
    <phoneticPr fontId="2"/>
  </si>
  <si>
    <t>公益目的事業に使用</t>
    <rPh sb="0" eb="2">
      <t>コウエキ</t>
    </rPh>
    <rPh sb="2" eb="4">
      <t>モクテキ</t>
    </rPh>
    <rPh sb="4" eb="6">
      <t>ジギョウ</t>
    </rPh>
    <rPh sb="7" eb="9">
      <t>シヨウ</t>
    </rPh>
    <phoneticPr fontId="2"/>
  </si>
  <si>
    <t>公益目的事業に係る代金　</t>
    <rPh sb="0" eb="2">
      <t>コウエキ</t>
    </rPh>
    <rPh sb="2" eb="4">
      <t>モクテキ</t>
    </rPh>
    <rPh sb="4" eb="6">
      <t>ジギョウ</t>
    </rPh>
    <rPh sb="7" eb="8">
      <t>カカ</t>
    </rPh>
    <rPh sb="9" eb="11">
      <t>ダイキン</t>
    </rPh>
    <phoneticPr fontId="2"/>
  </si>
  <si>
    <t>現金預金</t>
    <rPh sb="2" eb="4">
      <t>ヨキン</t>
    </rPh>
    <phoneticPr fontId="3"/>
  </si>
  <si>
    <t>手元保管現金</t>
    <rPh sb="4" eb="6">
      <t>ゲンキン</t>
    </rPh>
    <phoneticPr fontId="3"/>
  </si>
  <si>
    <t>〈普通預金〉</t>
    <phoneticPr fontId="3"/>
  </si>
  <si>
    <t>〈現金預金計〉</t>
    <rPh sb="1" eb="3">
      <t>ゲンキン</t>
    </rPh>
    <rPh sb="3" eb="5">
      <t>ヨキン</t>
    </rPh>
    <rPh sb="5" eb="6">
      <t>ケイ</t>
    </rPh>
    <phoneticPr fontId="2"/>
  </si>
  <si>
    <t>減価償却引当資産</t>
    <rPh sb="0" eb="2">
      <t>ゲンカ</t>
    </rPh>
    <rPh sb="2" eb="4">
      <t>ショウキャク</t>
    </rPh>
    <rPh sb="4" eb="6">
      <t>ヒキアテ</t>
    </rPh>
    <rPh sb="6" eb="8">
      <t>シサン</t>
    </rPh>
    <phoneticPr fontId="2"/>
  </si>
  <si>
    <t>財政運営資金積立資産</t>
    <rPh sb="0" eb="2">
      <t>ザイセイ</t>
    </rPh>
    <rPh sb="2" eb="4">
      <t>ウンエイ</t>
    </rPh>
    <rPh sb="4" eb="6">
      <t>シキン</t>
    </rPh>
    <rPh sb="6" eb="7">
      <t>ツ</t>
    </rPh>
    <rPh sb="7" eb="8">
      <t>タ</t>
    </rPh>
    <rPh sb="8" eb="10">
      <t>シサン</t>
    </rPh>
    <phoneticPr fontId="2"/>
  </si>
  <si>
    <t>自走式草刈機</t>
    <rPh sb="0" eb="3">
      <t>ジソウシキ</t>
    </rPh>
    <rPh sb="3" eb="5">
      <t>クサカ</t>
    </rPh>
    <rPh sb="5" eb="6">
      <t>キ</t>
    </rPh>
    <phoneticPr fontId="2"/>
  </si>
  <si>
    <t>(単位:円)</t>
    <phoneticPr fontId="3"/>
  </si>
  <si>
    <t>〈その他固定資産計〉</t>
    <rPh sb="3" eb="4">
      <t>タ</t>
    </rPh>
    <rPh sb="4" eb="6">
      <t>コテイ</t>
    </rPh>
    <rPh sb="6" eb="8">
      <t>シサン</t>
    </rPh>
    <rPh sb="8" eb="9">
      <t>ケイ</t>
    </rPh>
    <phoneticPr fontId="2"/>
  </si>
  <si>
    <t>公益目的事業で使用する減価償却資産の取替購入に</t>
    <rPh sb="0" eb="2">
      <t>コウエキ</t>
    </rPh>
    <rPh sb="2" eb="4">
      <t>モクテキ</t>
    </rPh>
    <rPh sb="4" eb="6">
      <t>ジギョウ</t>
    </rPh>
    <rPh sb="7" eb="9">
      <t>シヨウ</t>
    </rPh>
    <rPh sb="11" eb="13">
      <t>ゲンカ</t>
    </rPh>
    <rPh sb="13" eb="15">
      <t>ショウキャク</t>
    </rPh>
    <rPh sb="15" eb="17">
      <t>シサン</t>
    </rPh>
    <rPh sb="18" eb="19">
      <t>ト</t>
    </rPh>
    <rPh sb="19" eb="20">
      <t>カ</t>
    </rPh>
    <rPh sb="20" eb="22">
      <t>コウニュウ</t>
    </rPh>
    <phoneticPr fontId="2"/>
  </si>
  <si>
    <t>備えるるため積立資産として管理している</t>
    <rPh sb="0" eb="1">
      <t>ソナ</t>
    </rPh>
    <rPh sb="6" eb="8">
      <t>ツミタテ</t>
    </rPh>
    <rPh sb="8" eb="10">
      <t>シサン</t>
    </rPh>
    <rPh sb="13" eb="15">
      <t>カンリ</t>
    </rPh>
    <phoneticPr fontId="2"/>
  </si>
  <si>
    <t>&lt;減価償却引当資産&gt;</t>
    <rPh sb="1" eb="3">
      <t>ゲンカ</t>
    </rPh>
    <rPh sb="3" eb="5">
      <t>ショウキャク</t>
    </rPh>
    <rPh sb="5" eb="7">
      <t>ヒキアテ</t>
    </rPh>
    <rPh sb="7" eb="9">
      <t>シサン</t>
    </rPh>
    <phoneticPr fontId="3"/>
  </si>
  <si>
    <t>&lt;財政運営資金積立資産&gt;</t>
    <rPh sb="1" eb="3">
      <t>ザイセイ</t>
    </rPh>
    <rPh sb="3" eb="5">
      <t>ウンエイ</t>
    </rPh>
    <rPh sb="5" eb="7">
      <t>シキン</t>
    </rPh>
    <rPh sb="7" eb="9">
      <t>ツミタテ</t>
    </rPh>
    <rPh sb="9" eb="11">
      <t>シサン</t>
    </rPh>
    <phoneticPr fontId="3"/>
  </si>
  <si>
    <t>福岡銀行　糸島支店</t>
    <rPh sb="0" eb="2">
      <t>フクオカ</t>
    </rPh>
    <rPh sb="2" eb="4">
      <t>ギンコウ</t>
    </rPh>
    <rPh sb="5" eb="7">
      <t>イトシマ</t>
    </rPh>
    <rPh sb="7" eb="9">
      <t>シテン</t>
    </rPh>
    <phoneticPr fontId="2"/>
  </si>
  <si>
    <t>6台</t>
    <rPh sb="1" eb="2">
      <t>ダイ</t>
    </rPh>
    <phoneticPr fontId="2"/>
  </si>
  <si>
    <t>アンプシステム一式</t>
    <rPh sb="7" eb="9">
      <t>イッシキ</t>
    </rPh>
    <phoneticPr fontId="2"/>
  </si>
  <si>
    <t xml:space="preserve"> 8件</t>
    <rPh sb="2" eb="3">
      <t>ケン</t>
    </rPh>
    <phoneticPr fontId="2"/>
  </si>
  <si>
    <t>9月～2月分材料費等</t>
    <rPh sb="1" eb="2">
      <t>ガツ</t>
    </rPh>
    <rPh sb="4" eb="5">
      <t>ガツ</t>
    </rPh>
    <rPh sb="5" eb="6">
      <t>ブン</t>
    </rPh>
    <rPh sb="6" eb="9">
      <t>ザイリョウヒ</t>
    </rPh>
    <rPh sb="9" eb="10">
      <t>トウ</t>
    </rPh>
    <phoneticPr fontId="2"/>
  </si>
  <si>
    <t>福岡県シルバー人材センター連合会</t>
    <rPh sb="0" eb="3">
      <t>フクオカケン</t>
    </rPh>
    <rPh sb="7" eb="9">
      <t>ジンザイ</t>
    </rPh>
    <rPh sb="13" eb="16">
      <t>レンゴウカイ</t>
    </rPh>
    <phoneticPr fontId="2"/>
  </si>
  <si>
    <t>2・3月分派遣事業事務手数料</t>
    <rPh sb="3" eb="5">
      <t>ガツブン</t>
    </rPh>
    <rPh sb="5" eb="7">
      <t>ハケン</t>
    </rPh>
    <rPh sb="7" eb="9">
      <t>ジギョウ</t>
    </rPh>
    <rPh sb="9" eb="11">
      <t>ジム</t>
    </rPh>
    <rPh sb="11" eb="14">
      <t>テスウリョウ</t>
    </rPh>
    <phoneticPr fontId="2"/>
  </si>
  <si>
    <t>職員</t>
    <rPh sb="0" eb="2">
      <t>ショクイン</t>
    </rPh>
    <phoneticPr fontId="2"/>
  </si>
  <si>
    <t>3月分時間外勤務手当</t>
    <rPh sb="1" eb="3">
      <t>ガツブン</t>
    </rPh>
    <rPh sb="3" eb="6">
      <t>ジカンガイ</t>
    </rPh>
    <rPh sb="6" eb="8">
      <t>キンム</t>
    </rPh>
    <rPh sb="8" eb="10">
      <t>テアテ</t>
    </rPh>
    <phoneticPr fontId="2"/>
  </si>
  <si>
    <t>日本年金機構</t>
    <rPh sb="0" eb="2">
      <t>ニホン</t>
    </rPh>
    <rPh sb="2" eb="4">
      <t>ネンキン</t>
    </rPh>
    <rPh sb="4" eb="6">
      <t>キコウ</t>
    </rPh>
    <phoneticPr fontId="2"/>
  </si>
  <si>
    <t>全国ｼﾙﾊﾞｰ人材ｾﾝﾀｰ企業年金基金</t>
    <rPh sb="0" eb="2">
      <t>ゼンコク</t>
    </rPh>
    <rPh sb="7" eb="9">
      <t>ジンザイ</t>
    </rPh>
    <rPh sb="13" eb="15">
      <t>キギョウ</t>
    </rPh>
    <rPh sb="15" eb="17">
      <t>ネンキン</t>
    </rPh>
    <rPh sb="17" eb="19">
      <t>キキン</t>
    </rPh>
    <phoneticPr fontId="2"/>
  </si>
  <si>
    <t>3月分事業主企業年金基金掛金</t>
    <rPh sb="1" eb="3">
      <t>ガツブン</t>
    </rPh>
    <rPh sb="3" eb="6">
      <t>ジギョウヌシ</t>
    </rPh>
    <rPh sb="6" eb="8">
      <t>キギョウ</t>
    </rPh>
    <rPh sb="8" eb="10">
      <t>ネンキン</t>
    </rPh>
    <rPh sb="10" eb="12">
      <t>キキン</t>
    </rPh>
    <rPh sb="12" eb="14">
      <t>カケキン</t>
    </rPh>
    <phoneticPr fontId="2"/>
  </si>
  <si>
    <t>西日本シティ銀行糸島支店</t>
    <rPh sb="0" eb="1">
      <t>ニシ</t>
    </rPh>
    <rPh sb="1" eb="3">
      <t>ニホン</t>
    </rPh>
    <rPh sb="6" eb="8">
      <t>ギンコウ</t>
    </rPh>
    <rPh sb="8" eb="10">
      <t>イトシマ</t>
    </rPh>
    <rPh sb="10" eb="12">
      <t>シテン</t>
    </rPh>
    <phoneticPr fontId="2"/>
  </si>
  <si>
    <t>乗用車</t>
    <rPh sb="0" eb="3">
      <t>ジョウヨウシャ</t>
    </rPh>
    <phoneticPr fontId="2"/>
  </si>
  <si>
    <t>272件</t>
    <rPh sb="3" eb="4">
      <t>ケン</t>
    </rPh>
    <phoneticPr fontId="2"/>
  </si>
  <si>
    <t>9月～2月分配分金</t>
    <rPh sb="1" eb="2">
      <t>ガツ</t>
    </rPh>
    <rPh sb="4" eb="5">
      <t>ガツ</t>
    </rPh>
    <rPh sb="5" eb="6">
      <t>ブン</t>
    </rPh>
    <rPh sb="6" eb="8">
      <t>ハイブン</t>
    </rPh>
    <rPh sb="8" eb="9">
      <t>キン</t>
    </rPh>
    <phoneticPr fontId="2"/>
  </si>
  <si>
    <t>9月～2月分事務費</t>
    <rPh sb="1" eb="2">
      <t>ガツ</t>
    </rPh>
    <rPh sb="4" eb="5">
      <t>ガツ</t>
    </rPh>
    <rPh sb="5" eb="6">
      <t>ブン</t>
    </rPh>
    <rPh sb="6" eb="9">
      <t>ジムヒ</t>
    </rPh>
    <phoneticPr fontId="2"/>
  </si>
  <si>
    <t>糸島市他2件</t>
    <rPh sb="0" eb="3">
      <t>イトシマシ</t>
    </rPh>
    <rPh sb="3" eb="4">
      <t>ホカ</t>
    </rPh>
    <rPh sb="5" eb="6">
      <t>ケン</t>
    </rPh>
    <phoneticPr fontId="2"/>
  </si>
  <si>
    <t>50件</t>
    <rPh sb="2" eb="3">
      <t>ケン</t>
    </rPh>
    <phoneticPr fontId="2"/>
  </si>
  <si>
    <t>令和7年3月31日現在</t>
    <rPh sb="0" eb="2">
      <t>レイワ</t>
    </rPh>
    <phoneticPr fontId="3"/>
  </si>
  <si>
    <t>15件</t>
    <rPh sb="2" eb="3">
      <t>ケン</t>
    </rPh>
    <phoneticPr fontId="2"/>
  </si>
  <si>
    <t>令和6年度指定管理委託料他</t>
    <rPh sb="0" eb="2">
      <t>レイワ</t>
    </rPh>
    <rPh sb="3" eb="5">
      <t>ネンド</t>
    </rPh>
    <rPh sb="5" eb="7">
      <t>シテイ</t>
    </rPh>
    <rPh sb="7" eb="9">
      <t>カンリ</t>
    </rPh>
    <rPh sb="9" eb="11">
      <t>イタク</t>
    </rPh>
    <rPh sb="11" eb="12">
      <t>リョウ</t>
    </rPh>
    <rPh sb="12" eb="13">
      <t>ホカ</t>
    </rPh>
    <phoneticPr fontId="2"/>
  </si>
  <si>
    <t>会員業務委託料</t>
    <rPh sb="0" eb="4">
      <t>カイインギョウム</t>
    </rPh>
    <rPh sb="4" eb="7">
      <t>イタクリョウ</t>
    </rPh>
    <phoneticPr fontId="2"/>
  </si>
  <si>
    <t xml:space="preserve"> 71件</t>
    <rPh sb="3" eb="4">
      <t>ケン</t>
    </rPh>
    <phoneticPr fontId="2"/>
  </si>
  <si>
    <t>福岡労働局</t>
    <rPh sb="0" eb="5">
      <t>フクオカロウドウキョク</t>
    </rPh>
    <phoneticPr fontId="2"/>
  </si>
  <si>
    <t>労災保険料</t>
    <rPh sb="0" eb="5">
      <t>ロウサイホケンリョウ</t>
    </rPh>
    <phoneticPr fontId="2"/>
  </si>
  <si>
    <t>所得税</t>
    <rPh sb="0" eb="2">
      <t>ショトク</t>
    </rPh>
    <rPh sb="2" eb="3">
      <t>ゼイ</t>
    </rPh>
    <phoneticPr fontId="2"/>
  </si>
  <si>
    <t>会員業務委託料</t>
    <rPh sb="0" eb="7">
      <t>カイインギョウムイタクリョウ</t>
    </rPh>
    <phoneticPr fontId="2"/>
  </si>
  <si>
    <t>3件</t>
    <rPh sb="1" eb="2">
      <t>ケン</t>
    </rPh>
    <phoneticPr fontId="2"/>
  </si>
  <si>
    <t>3月分事業主社会保険料</t>
    <rPh sb="1" eb="3">
      <t>ガツブン</t>
    </rPh>
    <rPh sb="3" eb="6">
      <t>ジギョウヌシ</t>
    </rPh>
    <rPh sb="6" eb="8">
      <t>シャカイ</t>
    </rPh>
    <rPh sb="8" eb="11">
      <t>ホケンリョウ</t>
    </rPh>
    <phoneticPr fontId="2"/>
  </si>
  <si>
    <t xml:space="preserve"> 56件</t>
    <rPh sb="3" eb="4">
      <t>ケン</t>
    </rPh>
    <phoneticPr fontId="2"/>
  </si>
  <si>
    <t>樹木粉砕機</t>
    <rPh sb="0" eb="5">
      <t>ジュモクフンサイキ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</si>
</sst>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MS UI Gothic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63"/>
      <name val="HGｺﾞｼｯｸM"/>
      <family val="3"/>
      <charset val="128"/>
    </font>
    <font>
      <sz val="9.5"/>
      <name val="HGｺﾞｼｯｸM"/>
      <family val="3"/>
      <charset val="128"/>
    </font>
    <font>
      <sz val="10"/>
      <color indexed="0"/>
      <name val="HGｺﾞｼｯｸM"/>
      <family val="3"/>
      <charset val="128"/>
    </font>
    <font>
      <sz val="10"/>
      <color indexed="63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.5"/>
      <color theme="1"/>
      <name val="HGｺﾞｼｯｸM"/>
      <family val="3"/>
      <charset val="128"/>
    </font>
    <font>
      <sz val="8.5"/>
      <color theme="1"/>
      <name val="HGｺﾞｼｯｸM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3" fillId="0" borderId="0"/>
  </cellStyleXfs>
  <cellXfs count="121">
    <xf numFmtId="0" fontId="0" fillId="0" borderId="0" xfId="0"/>
    <xf numFmtId="0" fontId="3" fillId="0" borderId="0" xfId="6"/>
    <xf numFmtId="0" fontId="11" fillId="0" borderId="10" xfId="6" applyFont="1" applyBorder="1" applyAlignment="1">
      <alignment horizontal="left" vertical="center"/>
    </xf>
    <xf numFmtId="0" fontId="12" fillId="0" borderId="0" xfId="6" applyFont="1"/>
    <xf numFmtId="38" fontId="12" fillId="0" borderId="0" xfId="1" applyFont="1"/>
    <xf numFmtId="38" fontId="3" fillId="0" borderId="0" xfId="1" applyFont="1"/>
    <xf numFmtId="0" fontId="12" fillId="0" borderId="0" xfId="6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12" fillId="0" borderId="0" xfId="6" applyFont="1" applyAlignment="1">
      <alignment vertical="center"/>
    </xf>
    <xf numFmtId="0" fontId="12" fillId="0" borderId="0" xfId="6" applyFont="1" applyAlignment="1">
      <alignment horizontal="left" vertical="center"/>
    </xf>
    <xf numFmtId="38" fontId="13" fillId="0" borderId="2" xfId="1" applyFont="1" applyBorder="1" applyAlignment="1">
      <alignment horizontal="center" vertical="center"/>
    </xf>
    <xf numFmtId="38" fontId="13" fillId="0" borderId="14" xfId="1" applyFont="1" applyBorder="1" applyAlignment="1">
      <alignment horizontal="right" vertical="center"/>
    </xf>
    <xf numFmtId="0" fontId="13" fillId="0" borderId="6" xfId="6" applyFont="1" applyBorder="1" applyAlignment="1">
      <alignment vertical="center"/>
    </xf>
    <xf numFmtId="0" fontId="13" fillId="0" borderId="0" xfId="6" applyFont="1" applyAlignment="1">
      <alignment vertical="center"/>
    </xf>
    <xf numFmtId="0" fontId="13" fillId="0" borderId="7" xfId="6" applyFont="1" applyBorder="1" applyAlignment="1">
      <alignment vertical="center"/>
    </xf>
    <xf numFmtId="38" fontId="13" fillId="0" borderId="2" xfId="1" applyFont="1" applyBorder="1" applyAlignment="1">
      <alignment horizontal="right" vertical="center"/>
    </xf>
    <xf numFmtId="0" fontId="13" fillId="0" borderId="6" xfId="6" applyFont="1" applyBorder="1" applyAlignment="1">
      <alignment horizontal="left" vertical="center"/>
    </xf>
    <xf numFmtId="0" fontId="6" fillId="0" borderId="6" xfId="6" applyFont="1" applyBorder="1" applyAlignment="1">
      <alignment vertical="center"/>
    </xf>
    <xf numFmtId="0" fontId="6" fillId="0" borderId="0" xfId="6" applyFont="1" applyAlignment="1">
      <alignment vertical="center"/>
    </xf>
    <xf numFmtId="0" fontId="6" fillId="0" borderId="7" xfId="6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11" xfId="6" applyFont="1" applyBorder="1" applyAlignment="1">
      <alignment vertical="center"/>
    </xf>
    <xf numFmtId="0" fontId="13" fillId="0" borderId="12" xfId="6" applyFont="1" applyBorder="1" applyAlignment="1">
      <alignment vertical="center"/>
    </xf>
    <xf numFmtId="0" fontId="13" fillId="0" borderId="16" xfId="6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0" fontId="13" fillId="0" borderId="4" xfId="6" applyFont="1" applyBorder="1" applyAlignment="1">
      <alignment horizontal="left" vertical="center"/>
    </xf>
    <xf numFmtId="0" fontId="13" fillId="0" borderId="5" xfId="6" applyFont="1" applyBorder="1" applyAlignment="1">
      <alignment horizontal="left"/>
    </xf>
    <xf numFmtId="0" fontId="13" fillId="0" borderId="4" xfId="6" applyFont="1" applyBorder="1"/>
    <xf numFmtId="0" fontId="13" fillId="0" borderId="1" xfId="6" applyFont="1" applyBorder="1"/>
    <xf numFmtId="0" fontId="13" fillId="0" borderId="5" xfId="6" applyFont="1" applyBorder="1"/>
    <xf numFmtId="0" fontId="13" fillId="0" borderId="7" xfId="6" applyFont="1" applyBorder="1" applyAlignment="1">
      <alignment horizontal="left"/>
    </xf>
    <xf numFmtId="0" fontId="13" fillId="0" borderId="6" xfId="6" applyFont="1" applyBorder="1" applyAlignment="1">
      <alignment horizontal="left"/>
    </xf>
    <xf numFmtId="0" fontId="6" fillId="0" borderId="7" xfId="6" applyFont="1" applyBorder="1"/>
    <xf numFmtId="0" fontId="13" fillId="0" borderId="12" xfId="6" applyFont="1" applyBorder="1"/>
    <xf numFmtId="0" fontId="13" fillId="0" borderId="16" xfId="6" applyFont="1" applyBorder="1"/>
    <xf numFmtId="0" fontId="13" fillId="0" borderId="11" xfId="6" applyFont="1" applyBorder="1"/>
    <xf numFmtId="38" fontId="10" fillId="0" borderId="3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/>
    </xf>
    <xf numFmtId="38" fontId="10" fillId="0" borderId="9" xfId="1" applyFont="1" applyBorder="1" applyAlignment="1">
      <alignment horizontal="right" vertical="center"/>
    </xf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13" fillId="0" borderId="0" xfId="6" applyFont="1" applyAlignment="1">
      <alignment horizontal="center" vertical="center"/>
    </xf>
    <xf numFmtId="38" fontId="10" fillId="0" borderId="10" xfId="1" applyFont="1" applyBorder="1" applyAlignment="1">
      <alignment horizontal="right" vertical="center"/>
    </xf>
    <xf numFmtId="0" fontId="13" fillId="0" borderId="7" xfId="6" applyFont="1" applyBorder="1" applyAlignment="1">
      <alignment horizontal="right" vertical="center"/>
    </xf>
    <xf numFmtId="0" fontId="13" fillId="0" borderId="6" xfId="6" applyFont="1" applyBorder="1" applyAlignment="1">
      <alignment horizontal="left" vertical="center" shrinkToFit="1"/>
    </xf>
    <xf numFmtId="0" fontId="13" fillId="0" borderId="7" xfId="6" applyFont="1" applyBorder="1" applyAlignment="1">
      <alignment horizontal="left" vertical="center" shrinkToFit="1"/>
    </xf>
    <xf numFmtId="38" fontId="7" fillId="0" borderId="3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13" fillId="0" borderId="3" xfId="6" applyFont="1" applyBorder="1" applyAlignment="1">
      <alignment vertical="center"/>
    </xf>
    <xf numFmtId="38" fontId="13" fillId="0" borderId="8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3" fillId="0" borderId="3" xfId="6" applyFont="1" applyBorder="1" applyAlignment="1">
      <alignment vertical="center"/>
    </xf>
    <xf numFmtId="0" fontId="13" fillId="0" borderId="6" xfId="6" applyFont="1" applyBorder="1" applyAlignment="1">
      <alignment vertical="center"/>
    </xf>
    <xf numFmtId="0" fontId="13" fillId="0" borderId="0" xfId="6" applyFont="1" applyAlignment="1">
      <alignment vertical="center"/>
    </xf>
    <xf numFmtId="0" fontId="13" fillId="0" borderId="7" xfId="6" applyFont="1" applyBorder="1" applyAlignment="1">
      <alignment vertical="center"/>
    </xf>
    <xf numFmtId="0" fontId="13" fillId="0" borderId="6" xfId="6" applyFont="1" applyBorder="1" applyAlignment="1">
      <alignment horizontal="left" vertical="center"/>
    </xf>
    <xf numFmtId="0" fontId="13" fillId="0" borderId="7" xfId="6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3" fillId="0" borderId="4" xfId="6" applyFont="1" applyBorder="1"/>
    <xf numFmtId="0" fontId="13" fillId="0" borderId="1" xfId="6" applyFont="1" applyBorder="1"/>
    <xf numFmtId="0" fontId="13" fillId="0" borderId="5" xfId="6" applyFont="1" applyBorder="1"/>
    <xf numFmtId="0" fontId="13" fillId="0" borderId="6" xfId="6" applyFont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3" fillId="0" borderId="6" xfId="6" applyFont="1" applyBorder="1" applyAlignment="1">
      <alignment horizontal="left" vertical="center" shrinkToFit="1"/>
    </xf>
    <xf numFmtId="0" fontId="13" fillId="0" borderId="7" xfId="6" applyFont="1" applyBorder="1" applyAlignment="1">
      <alignment horizontal="left" vertical="center" shrinkToFit="1"/>
    </xf>
    <xf numFmtId="0" fontId="13" fillId="0" borderId="0" xfId="6" applyFont="1" applyAlignment="1">
      <alignment horizontal="left" vertical="center"/>
    </xf>
    <xf numFmtId="0" fontId="13" fillId="0" borderId="6" xfId="6" applyFont="1" applyBorder="1" applyAlignment="1">
      <alignment vertical="center" shrinkToFit="1"/>
    </xf>
    <xf numFmtId="0" fontId="13" fillId="0" borderId="0" xfId="6" applyFont="1" applyAlignment="1">
      <alignment vertical="center" shrinkToFit="1"/>
    </xf>
    <xf numFmtId="0" fontId="13" fillId="0" borderId="8" xfId="6" applyFont="1" applyBorder="1" applyAlignment="1">
      <alignment vertical="center"/>
    </xf>
    <xf numFmtId="0" fontId="13" fillId="0" borderId="0" xfId="6" applyFont="1" applyAlignment="1">
      <alignment horizontal="left" vertical="center" shrinkToFit="1"/>
    </xf>
    <xf numFmtId="0" fontId="13" fillId="0" borderId="6" xfId="6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12" fillId="0" borderId="13" xfId="6" applyFont="1" applyBorder="1" applyAlignment="1">
      <alignment horizontal="left" vertical="center" shrinkToFit="1"/>
    </xf>
    <xf numFmtId="0" fontId="12" fillId="0" borderId="10" xfId="6" applyFont="1" applyBorder="1" applyAlignment="1">
      <alignment horizontal="left" vertical="center" shrinkToFit="1"/>
    </xf>
    <xf numFmtId="0" fontId="12" fillId="0" borderId="15" xfId="6" applyFont="1" applyBorder="1" applyAlignment="1">
      <alignment horizontal="left" vertical="center" shrinkToFit="1"/>
    </xf>
    <xf numFmtId="0" fontId="13" fillId="0" borderId="0" xfId="6" applyFont="1" applyAlignment="1">
      <alignment horizontal="right" vertical="center"/>
    </xf>
    <xf numFmtId="0" fontId="13" fillId="0" borderId="7" xfId="6" applyFont="1" applyBorder="1" applyAlignment="1">
      <alignment horizontal="right" vertical="center"/>
    </xf>
    <xf numFmtId="0" fontId="13" fillId="0" borderId="11" xfId="6" applyFont="1" applyBorder="1" applyAlignment="1">
      <alignment horizontal="left" vertical="center" indent="2"/>
    </xf>
    <xf numFmtId="0" fontId="13" fillId="0" borderId="12" xfId="6" applyFont="1" applyBorder="1" applyAlignment="1">
      <alignment horizontal="left" vertical="center" indent="2"/>
    </xf>
    <xf numFmtId="0" fontId="13" fillId="0" borderId="6" xfId="6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3" fillId="0" borderId="13" xfId="6" applyFont="1" applyBorder="1" applyAlignment="1">
      <alignment horizontal="center" vertical="center"/>
    </xf>
    <xf numFmtId="0" fontId="13" fillId="0" borderId="15" xfId="6" applyFont="1" applyBorder="1" applyAlignment="1">
      <alignment horizontal="center" vertical="center"/>
    </xf>
    <xf numFmtId="0" fontId="13" fillId="0" borderId="11" xfId="6" applyFont="1" applyBorder="1" applyAlignment="1">
      <alignment vertical="center"/>
    </xf>
    <xf numFmtId="0" fontId="13" fillId="0" borderId="12" xfId="6" applyFont="1" applyBorder="1" applyAlignment="1">
      <alignment vertical="center"/>
    </xf>
    <xf numFmtId="0" fontId="13" fillId="0" borderId="16" xfId="6" applyFont="1" applyBorder="1" applyAlignment="1">
      <alignment vertical="center"/>
    </xf>
    <xf numFmtId="0" fontId="13" fillId="0" borderId="11" xfId="6" applyFont="1" applyBorder="1" applyAlignment="1">
      <alignment horizontal="left" vertical="center"/>
    </xf>
    <xf numFmtId="0" fontId="13" fillId="0" borderId="12" xfId="6" applyFont="1" applyBorder="1" applyAlignment="1">
      <alignment horizontal="left" vertical="center"/>
    </xf>
    <xf numFmtId="0" fontId="13" fillId="0" borderId="16" xfId="6" applyFont="1" applyBorder="1" applyAlignment="1">
      <alignment horizontal="left" vertical="center"/>
    </xf>
    <xf numFmtId="0" fontId="13" fillId="0" borderId="4" xfId="6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3" fillId="0" borderId="13" xfId="6" applyFont="1" applyBorder="1" applyAlignment="1">
      <alignment horizontal="left" vertical="center"/>
    </xf>
    <xf numFmtId="0" fontId="13" fillId="0" borderId="15" xfId="6" applyFont="1" applyBorder="1" applyAlignment="1">
      <alignment horizontal="left" vertical="center"/>
    </xf>
    <xf numFmtId="0" fontId="13" fillId="0" borderId="14" xfId="6" applyFont="1" applyBorder="1" applyAlignment="1">
      <alignment horizontal="left" vertical="center"/>
    </xf>
    <xf numFmtId="0" fontId="13" fillId="0" borderId="3" xfId="6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3" fillId="0" borderId="11" xfId="6" applyFont="1" applyBorder="1" applyAlignment="1">
      <alignment horizontal="right" vertical="center"/>
    </xf>
    <xf numFmtId="0" fontId="13" fillId="0" borderId="12" xfId="6" applyFont="1" applyBorder="1" applyAlignment="1">
      <alignment horizontal="right" vertical="center"/>
    </xf>
    <xf numFmtId="0" fontId="13" fillId="0" borderId="16" xfId="6" applyFont="1" applyBorder="1" applyAlignment="1">
      <alignment horizontal="right" vertical="center"/>
    </xf>
    <xf numFmtId="0" fontId="14" fillId="0" borderId="6" xfId="6" applyFont="1" applyBorder="1" applyAlignment="1">
      <alignment vertical="center" shrinkToFit="1"/>
    </xf>
    <xf numFmtId="0" fontId="14" fillId="0" borderId="0" xfId="6" applyFont="1" applyAlignment="1">
      <alignment vertical="center" shrinkToFit="1"/>
    </xf>
    <xf numFmtId="0" fontId="14" fillId="0" borderId="7" xfId="6" applyFont="1" applyBorder="1" applyAlignment="1">
      <alignment vertical="center" shrinkToFit="1"/>
    </xf>
    <xf numFmtId="0" fontId="14" fillId="0" borderId="3" xfId="6" applyFont="1" applyBorder="1" applyAlignment="1">
      <alignment vertical="center" shrinkToFit="1"/>
    </xf>
    <xf numFmtId="0" fontId="15" fillId="0" borderId="0" xfId="6" applyFont="1" applyAlignment="1">
      <alignment horizontal="center" vertical="center"/>
    </xf>
    <xf numFmtId="0" fontId="13" fillId="0" borderId="4" xfId="6" applyFont="1" applyBorder="1" applyAlignment="1">
      <alignment horizontal="left" vertical="center"/>
    </xf>
    <xf numFmtId="0" fontId="13" fillId="0" borderId="5" xfId="6" applyFont="1" applyBorder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zoomScaleNormal="100" workbookViewId="0">
      <selection activeCell="E42" sqref="E42:G42"/>
    </sheetView>
  </sheetViews>
  <sheetFormatPr defaultColWidth="9" defaultRowHeight="13.5" x14ac:dyDescent="0.15"/>
  <cols>
    <col min="1" max="2" width="4.75" style="1" customWidth="1"/>
    <col min="3" max="3" width="4.5" style="1" bestFit="1" customWidth="1"/>
    <col min="4" max="4" width="9.625" style="1" customWidth="1"/>
    <col min="5" max="5" width="1.375" style="1" bestFit="1" customWidth="1"/>
    <col min="6" max="6" width="11.25" style="1" customWidth="1"/>
    <col min="7" max="7" width="5.5" style="1" customWidth="1"/>
    <col min="8" max="8" width="4.375" style="1" bestFit="1" customWidth="1"/>
    <col min="9" max="9" width="7.125" style="1" bestFit="1" customWidth="1"/>
    <col min="10" max="10" width="12.75" style="1" bestFit="1" customWidth="1"/>
    <col min="11" max="11" width="13.25" style="1" customWidth="1"/>
    <col min="12" max="12" width="12.375" style="5" customWidth="1"/>
    <col min="13" max="16384" width="9" style="1"/>
  </cols>
  <sheetData>
    <row r="1" spans="1:12" ht="21.75" customHeight="1" x14ac:dyDescent="0.15">
      <c r="A1" s="116" t="s">
        <v>51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21.75" customHeight="1" x14ac:dyDescent="0.15">
      <c r="A2" s="119" t="s">
        <v>105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6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8" t="s">
        <v>80</v>
      </c>
    </row>
    <row r="4" spans="1:12" ht="16.5" customHeight="1" x14ac:dyDescent="0.15">
      <c r="A4" s="72" t="s">
        <v>54</v>
      </c>
      <c r="B4" s="72"/>
      <c r="C4" s="72"/>
      <c r="D4" s="72"/>
      <c r="E4" s="72" t="s">
        <v>55</v>
      </c>
      <c r="F4" s="72"/>
      <c r="G4" s="72"/>
      <c r="H4" s="72" t="s">
        <v>56</v>
      </c>
      <c r="I4" s="72"/>
      <c r="J4" s="72"/>
      <c r="K4" s="72"/>
      <c r="L4" s="10" t="s">
        <v>57</v>
      </c>
    </row>
    <row r="5" spans="1:12" ht="18.75" customHeight="1" x14ac:dyDescent="0.15">
      <c r="A5" s="117" t="s">
        <v>58</v>
      </c>
      <c r="B5" s="118"/>
      <c r="C5" s="104"/>
      <c r="D5" s="104"/>
      <c r="E5" s="104"/>
      <c r="F5" s="104"/>
      <c r="G5" s="104"/>
      <c r="H5" s="104"/>
      <c r="I5" s="104"/>
      <c r="J5" s="104"/>
      <c r="K5" s="104"/>
      <c r="L5" s="11"/>
    </row>
    <row r="6" spans="1:12" ht="18.75" customHeight="1" x14ac:dyDescent="0.15">
      <c r="A6" s="105"/>
      <c r="B6" s="105"/>
      <c r="C6" s="105" t="s">
        <v>73</v>
      </c>
      <c r="D6" s="105"/>
      <c r="E6" s="105" t="s">
        <v>74</v>
      </c>
      <c r="F6" s="105"/>
      <c r="G6" s="105"/>
      <c r="H6" s="105" t="s">
        <v>59</v>
      </c>
      <c r="I6" s="105"/>
      <c r="J6" s="105"/>
      <c r="K6" s="105"/>
      <c r="L6" s="37">
        <v>193514</v>
      </c>
    </row>
    <row r="7" spans="1:12" ht="18.75" customHeight="1" x14ac:dyDescent="0.15">
      <c r="A7" s="105"/>
      <c r="B7" s="105"/>
      <c r="C7" s="105"/>
      <c r="D7" s="105"/>
      <c r="E7" s="105" t="s">
        <v>75</v>
      </c>
      <c r="F7" s="105"/>
      <c r="G7" s="105"/>
      <c r="H7" s="105"/>
      <c r="I7" s="105"/>
      <c r="J7" s="105"/>
      <c r="K7" s="105"/>
      <c r="L7" s="37"/>
    </row>
    <row r="8" spans="1:12" ht="18.75" customHeight="1" x14ac:dyDescent="0.15">
      <c r="A8" s="105"/>
      <c r="B8" s="105"/>
      <c r="C8" s="105"/>
      <c r="D8" s="105"/>
      <c r="E8" s="105" t="s">
        <v>9</v>
      </c>
      <c r="F8" s="105"/>
      <c r="G8" s="105"/>
      <c r="H8" s="105" t="s">
        <v>59</v>
      </c>
      <c r="I8" s="105"/>
      <c r="J8" s="105"/>
      <c r="K8" s="105"/>
      <c r="L8" s="37">
        <v>6694691</v>
      </c>
    </row>
    <row r="9" spans="1:12" ht="18.75" customHeight="1" x14ac:dyDescent="0.15">
      <c r="A9" s="105"/>
      <c r="B9" s="105"/>
      <c r="C9" s="105"/>
      <c r="D9" s="105"/>
      <c r="E9" s="105" t="s">
        <v>10</v>
      </c>
      <c r="F9" s="105"/>
      <c r="G9" s="105"/>
      <c r="H9" s="105" t="s">
        <v>59</v>
      </c>
      <c r="I9" s="105"/>
      <c r="J9" s="105"/>
      <c r="K9" s="105"/>
      <c r="L9" s="37">
        <v>20302478</v>
      </c>
    </row>
    <row r="10" spans="1:12" ht="18.75" customHeight="1" x14ac:dyDescent="0.15">
      <c r="A10" s="105"/>
      <c r="B10" s="105"/>
      <c r="C10" s="105"/>
      <c r="D10" s="105"/>
      <c r="E10" s="105" t="s">
        <v>86</v>
      </c>
      <c r="F10" s="105"/>
      <c r="G10" s="105"/>
      <c r="H10" s="105" t="s">
        <v>59</v>
      </c>
      <c r="I10" s="105"/>
      <c r="J10" s="105"/>
      <c r="K10" s="105"/>
      <c r="L10" s="37">
        <v>4534723</v>
      </c>
    </row>
    <row r="11" spans="1:12" ht="18.75" customHeight="1" x14ac:dyDescent="0.15">
      <c r="A11" s="105"/>
      <c r="B11" s="105"/>
      <c r="C11" s="105"/>
      <c r="D11" s="105"/>
      <c r="E11" s="73" t="s">
        <v>98</v>
      </c>
      <c r="F11" s="79"/>
      <c r="G11" s="74"/>
      <c r="H11" s="105" t="s">
        <v>59</v>
      </c>
      <c r="I11" s="105"/>
      <c r="J11" s="105"/>
      <c r="K11" s="105"/>
      <c r="L11" s="37">
        <v>3279803</v>
      </c>
    </row>
    <row r="12" spans="1:12" ht="18.75" customHeight="1" x14ac:dyDescent="0.15">
      <c r="A12" s="105"/>
      <c r="B12" s="105"/>
      <c r="C12" s="73"/>
      <c r="D12" s="74"/>
      <c r="E12" s="73" t="s">
        <v>11</v>
      </c>
      <c r="F12" s="79"/>
      <c r="G12" s="74"/>
      <c r="H12" s="105" t="s">
        <v>59</v>
      </c>
      <c r="I12" s="105"/>
      <c r="J12" s="105"/>
      <c r="K12" s="105"/>
      <c r="L12" s="37">
        <v>1105381</v>
      </c>
    </row>
    <row r="13" spans="1:12" ht="18.75" customHeight="1" x14ac:dyDescent="0.15">
      <c r="A13" s="105"/>
      <c r="B13" s="105"/>
      <c r="C13" s="73"/>
      <c r="D13" s="74"/>
      <c r="E13" s="105"/>
      <c r="F13" s="105"/>
      <c r="G13" s="105"/>
      <c r="H13" s="80" t="s">
        <v>76</v>
      </c>
      <c r="I13" s="81"/>
      <c r="J13" s="81"/>
      <c r="K13" s="82"/>
      <c r="L13" s="37">
        <f>SUM(L5:L12)</f>
        <v>36110590</v>
      </c>
    </row>
    <row r="14" spans="1:12" ht="18.75" customHeight="1" x14ac:dyDescent="0.15">
      <c r="A14" s="105"/>
      <c r="B14" s="105"/>
      <c r="C14" s="73" t="s">
        <v>12</v>
      </c>
      <c r="D14" s="74"/>
      <c r="E14" s="12" t="s">
        <v>38</v>
      </c>
      <c r="F14" s="13"/>
      <c r="G14" s="14" t="s">
        <v>100</v>
      </c>
      <c r="H14" s="63" t="s">
        <v>13</v>
      </c>
      <c r="I14" s="106"/>
      <c r="J14" s="106"/>
      <c r="K14" s="107"/>
      <c r="L14" s="37">
        <v>21282801</v>
      </c>
    </row>
    <row r="15" spans="1:12" ht="18.75" customHeight="1" x14ac:dyDescent="0.15">
      <c r="A15" s="105"/>
      <c r="B15" s="105"/>
      <c r="C15" s="73"/>
      <c r="D15" s="74"/>
      <c r="E15" s="63"/>
      <c r="F15" s="106"/>
      <c r="G15" s="106"/>
      <c r="H15" s="63" t="s">
        <v>101</v>
      </c>
      <c r="I15" s="106"/>
      <c r="J15" s="106"/>
      <c r="K15" s="107"/>
      <c r="L15" s="37">
        <v>2489882</v>
      </c>
    </row>
    <row r="16" spans="1:12" ht="18.75" customHeight="1" x14ac:dyDescent="0.15">
      <c r="A16" s="105"/>
      <c r="B16" s="105"/>
      <c r="C16" s="73"/>
      <c r="D16" s="74"/>
      <c r="E16" s="12" t="s">
        <v>39</v>
      </c>
      <c r="F16" s="13"/>
      <c r="G16" s="14" t="s">
        <v>116</v>
      </c>
      <c r="H16" s="63" t="s">
        <v>14</v>
      </c>
      <c r="I16" s="106"/>
      <c r="J16" s="106"/>
      <c r="K16" s="107"/>
      <c r="L16" s="37">
        <v>1842312</v>
      </c>
    </row>
    <row r="17" spans="1:12" ht="18.75" customHeight="1" x14ac:dyDescent="0.15">
      <c r="A17" s="105"/>
      <c r="B17" s="105"/>
      <c r="C17" s="73"/>
      <c r="D17" s="74"/>
      <c r="E17" s="63"/>
      <c r="F17" s="106"/>
      <c r="G17" s="106"/>
      <c r="H17" s="63" t="s">
        <v>90</v>
      </c>
      <c r="I17" s="106"/>
      <c r="J17" s="106"/>
      <c r="K17" s="107"/>
      <c r="L17" s="37">
        <v>254715</v>
      </c>
    </row>
    <row r="18" spans="1:12" ht="18.75" customHeight="1" x14ac:dyDescent="0.15">
      <c r="A18" s="105"/>
      <c r="B18" s="105"/>
      <c r="C18" s="73"/>
      <c r="D18" s="74"/>
      <c r="E18" s="12" t="s">
        <v>37</v>
      </c>
      <c r="F18" s="13"/>
      <c r="G18" s="14" t="s">
        <v>100</v>
      </c>
      <c r="H18" s="63" t="s">
        <v>35</v>
      </c>
      <c r="I18" s="106"/>
      <c r="J18" s="106"/>
      <c r="K18" s="107"/>
      <c r="L18" s="37">
        <v>4031349</v>
      </c>
    </row>
    <row r="19" spans="1:12" ht="18.75" customHeight="1" x14ac:dyDescent="0.15">
      <c r="A19" s="16"/>
      <c r="B19" s="46"/>
      <c r="C19" s="50"/>
      <c r="D19" s="51"/>
      <c r="E19" s="12"/>
      <c r="F19" s="13"/>
      <c r="G19" s="13"/>
      <c r="H19" s="63" t="s">
        <v>102</v>
      </c>
      <c r="I19" s="106"/>
      <c r="J19" s="106"/>
      <c r="K19" s="107"/>
      <c r="L19" s="37">
        <v>589359</v>
      </c>
    </row>
    <row r="20" spans="1:12" ht="18.75" customHeight="1" x14ac:dyDescent="0.15">
      <c r="A20" s="16"/>
      <c r="B20" s="46"/>
      <c r="C20" s="50"/>
      <c r="D20" s="51"/>
      <c r="E20" s="12" t="s">
        <v>108</v>
      </c>
      <c r="F20" s="13"/>
      <c r="G20" s="45" t="s">
        <v>109</v>
      </c>
      <c r="H20" s="16"/>
      <c r="I20" s="58"/>
      <c r="J20" s="58"/>
      <c r="K20" s="55"/>
      <c r="L20" s="37">
        <v>4253810</v>
      </c>
    </row>
    <row r="21" spans="1:12" ht="18.75" customHeight="1" x14ac:dyDescent="0.15">
      <c r="A21" s="105"/>
      <c r="B21" s="105"/>
      <c r="C21" s="73"/>
      <c r="D21" s="74"/>
      <c r="E21" s="73" t="s">
        <v>91</v>
      </c>
      <c r="F21" s="120"/>
      <c r="G21" s="120"/>
      <c r="H21" s="63" t="s">
        <v>92</v>
      </c>
      <c r="I21" s="106"/>
      <c r="J21" s="106"/>
      <c r="K21" s="107"/>
      <c r="L21" s="37">
        <v>97443</v>
      </c>
    </row>
    <row r="22" spans="1:12" ht="18.75" customHeight="1" x14ac:dyDescent="0.15">
      <c r="A22" s="16"/>
      <c r="B22" s="46"/>
      <c r="C22" s="50"/>
      <c r="D22" s="51"/>
      <c r="E22" s="73" t="s">
        <v>103</v>
      </c>
      <c r="F22" s="120"/>
      <c r="G22" s="120"/>
      <c r="H22" s="63" t="s">
        <v>107</v>
      </c>
      <c r="I22" s="75"/>
      <c r="J22" s="75"/>
      <c r="K22" s="64"/>
      <c r="L22" s="37">
        <v>8127084</v>
      </c>
    </row>
    <row r="23" spans="1:12" ht="18.75" customHeight="1" x14ac:dyDescent="0.15">
      <c r="A23" s="105"/>
      <c r="B23" s="105"/>
      <c r="C23" s="73"/>
      <c r="D23" s="74"/>
      <c r="E23" s="63"/>
      <c r="F23" s="106"/>
      <c r="G23" s="106"/>
      <c r="H23" s="80" t="s">
        <v>17</v>
      </c>
      <c r="I23" s="81"/>
      <c r="J23" s="81"/>
      <c r="K23" s="82"/>
      <c r="L23" s="37">
        <f>SUM(L14:L22)</f>
        <v>42968755</v>
      </c>
    </row>
    <row r="24" spans="1:12" ht="18.75" customHeight="1" x14ac:dyDescent="0.15">
      <c r="A24" s="94" t="s">
        <v>60</v>
      </c>
      <c r="B24" s="95"/>
      <c r="C24" s="95"/>
      <c r="D24" s="96"/>
      <c r="E24" s="109"/>
      <c r="F24" s="110"/>
      <c r="G24" s="110"/>
      <c r="H24" s="110"/>
      <c r="I24" s="110"/>
      <c r="J24" s="110"/>
      <c r="K24" s="111"/>
      <c r="L24" s="38">
        <f>L13+L23</f>
        <v>79079345</v>
      </c>
    </row>
    <row r="25" spans="1:12" ht="18.75" customHeight="1" x14ac:dyDescent="0.15">
      <c r="A25" s="104" t="s">
        <v>61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39"/>
    </row>
    <row r="26" spans="1:12" ht="18.75" customHeight="1" x14ac:dyDescent="0.15">
      <c r="A26" s="105" t="s">
        <v>15</v>
      </c>
      <c r="B26" s="105"/>
      <c r="C26" s="73" t="s">
        <v>77</v>
      </c>
      <c r="D26" s="74"/>
      <c r="E26" s="105" t="s">
        <v>16</v>
      </c>
      <c r="F26" s="105"/>
      <c r="G26" s="105"/>
      <c r="H26" s="59" t="s">
        <v>84</v>
      </c>
      <c r="I26" s="59"/>
      <c r="J26" s="59"/>
      <c r="K26" s="59"/>
      <c r="L26" s="37"/>
    </row>
    <row r="27" spans="1:12" ht="18.75" customHeight="1" x14ac:dyDescent="0.15">
      <c r="A27" s="105"/>
      <c r="B27" s="105"/>
      <c r="C27" s="105"/>
      <c r="D27" s="105"/>
      <c r="E27" s="60" t="s">
        <v>10</v>
      </c>
      <c r="F27" s="61"/>
      <c r="G27" s="62"/>
      <c r="H27" s="112" t="s">
        <v>82</v>
      </c>
      <c r="I27" s="113"/>
      <c r="J27" s="113"/>
      <c r="K27" s="114"/>
      <c r="L27" s="37"/>
    </row>
    <row r="28" spans="1:12" ht="18.75" customHeight="1" x14ac:dyDescent="0.15">
      <c r="A28" s="16"/>
      <c r="B28" s="45"/>
      <c r="C28" s="16"/>
      <c r="D28" s="46"/>
      <c r="E28" s="47"/>
      <c r="F28" s="47"/>
      <c r="G28" s="44"/>
      <c r="H28" s="115" t="s">
        <v>83</v>
      </c>
      <c r="I28" s="115"/>
      <c r="J28" s="115"/>
      <c r="K28" s="115"/>
      <c r="L28" s="37">
        <v>16811996</v>
      </c>
    </row>
    <row r="29" spans="1:12" ht="18.75" customHeight="1" x14ac:dyDescent="0.15">
      <c r="A29" s="105"/>
      <c r="B29" s="105"/>
      <c r="C29" s="73" t="s">
        <v>78</v>
      </c>
      <c r="D29" s="74"/>
      <c r="E29" s="105" t="s">
        <v>16</v>
      </c>
      <c r="F29" s="105"/>
      <c r="G29" s="105"/>
      <c r="H29" s="59" t="s">
        <v>85</v>
      </c>
      <c r="I29" s="59"/>
      <c r="J29" s="59"/>
      <c r="K29" s="59"/>
      <c r="L29" s="37"/>
    </row>
    <row r="30" spans="1:12" ht="18.75" customHeight="1" x14ac:dyDescent="0.15">
      <c r="A30" s="105"/>
      <c r="B30" s="105"/>
      <c r="C30" s="105"/>
      <c r="D30" s="105"/>
      <c r="E30" s="63" t="s">
        <v>10</v>
      </c>
      <c r="F30" s="75"/>
      <c r="G30" s="64"/>
      <c r="H30" s="60" t="s">
        <v>69</v>
      </c>
      <c r="I30" s="61"/>
      <c r="J30" s="61"/>
      <c r="K30" s="62"/>
      <c r="L30" s="37"/>
    </row>
    <row r="31" spans="1:12" ht="18.75" customHeight="1" x14ac:dyDescent="0.15">
      <c r="A31" s="16"/>
      <c r="B31" s="46"/>
      <c r="C31" s="16"/>
      <c r="D31" s="46"/>
      <c r="E31" s="43"/>
      <c r="F31" s="47"/>
      <c r="G31" s="44"/>
      <c r="H31" s="60" t="s">
        <v>68</v>
      </c>
      <c r="I31" s="61"/>
      <c r="J31" s="61"/>
      <c r="K31" s="62"/>
      <c r="L31" s="37">
        <v>33375000</v>
      </c>
    </row>
    <row r="32" spans="1:12" ht="18.75" customHeight="1" x14ac:dyDescent="0.15">
      <c r="A32" s="16"/>
      <c r="B32" s="46"/>
      <c r="C32" s="16"/>
      <c r="D32" s="46"/>
      <c r="E32" s="105"/>
      <c r="F32" s="105"/>
      <c r="G32" s="105"/>
      <c r="H32" s="59"/>
      <c r="I32" s="59"/>
      <c r="J32" s="59"/>
      <c r="K32" s="59"/>
      <c r="L32" s="37"/>
    </row>
    <row r="33" spans="1:12" ht="18.75" customHeight="1" x14ac:dyDescent="0.15">
      <c r="A33" s="105"/>
      <c r="B33" s="105"/>
      <c r="C33" s="105"/>
      <c r="D33" s="105"/>
      <c r="E33" s="108"/>
      <c r="F33" s="108"/>
      <c r="G33" s="108"/>
      <c r="H33" s="80" t="s">
        <v>18</v>
      </c>
      <c r="I33" s="86"/>
      <c r="J33" s="86"/>
      <c r="K33" s="87"/>
      <c r="L33" s="37">
        <f>SUM(L27:L32)</f>
        <v>50186996</v>
      </c>
    </row>
    <row r="34" spans="1:12" ht="18.75" customHeight="1" x14ac:dyDescent="0.15">
      <c r="A34" s="16" t="s">
        <v>5</v>
      </c>
      <c r="B34" s="14"/>
      <c r="C34" s="105" t="s">
        <v>19</v>
      </c>
      <c r="D34" s="105"/>
      <c r="E34" s="17" t="s">
        <v>40</v>
      </c>
      <c r="F34" s="18"/>
      <c r="G34" s="19" t="s">
        <v>87</v>
      </c>
      <c r="H34" s="59" t="s">
        <v>70</v>
      </c>
      <c r="I34" s="59"/>
      <c r="J34" s="59"/>
      <c r="K34" s="59"/>
      <c r="L34" s="37">
        <v>6</v>
      </c>
    </row>
    <row r="35" spans="1:12" ht="18.75" customHeight="1" x14ac:dyDescent="0.15">
      <c r="A35" s="16" t="s">
        <v>62</v>
      </c>
      <c r="B35" s="14"/>
      <c r="C35" s="105"/>
      <c r="D35" s="105"/>
      <c r="E35" s="17" t="s">
        <v>42</v>
      </c>
      <c r="F35" s="20"/>
      <c r="G35" s="21" t="s">
        <v>44</v>
      </c>
      <c r="H35" s="56" t="s">
        <v>70</v>
      </c>
      <c r="I35" s="56"/>
      <c r="J35" s="12"/>
      <c r="K35" s="14"/>
      <c r="L35" s="37">
        <v>2</v>
      </c>
    </row>
    <row r="36" spans="1:12" ht="18.75" customHeight="1" x14ac:dyDescent="0.15">
      <c r="A36" s="105"/>
      <c r="B36" s="105"/>
      <c r="C36" s="105"/>
      <c r="D36" s="105"/>
      <c r="E36" s="12" t="s">
        <v>43</v>
      </c>
      <c r="F36" s="13"/>
      <c r="G36" s="14" t="s">
        <v>87</v>
      </c>
      <c r="H36" s="56" t="s">
        <v>70</v>
      </c>
      <c r="I36" s="56"/>
      <c r="J36" s="12"/>
      <c r="K36" s="14"/>
      <c r="L36" s="37">
        <v>6</v>
      </c>
    </row>
    <row r="37" spans="1:12" ht="18.75" customHeight="1" x14ac:dyDescent="0.15">
      <c r="A37" s="105"/>
      <c r="B37" s="105"/>
      <c r="C37" s="105"/>
      <c r="D37" s="105"/>
      <c r="E37" s="63" t="s">
        <v>99</v>
      </c>
      <c r="F37" s="75"/>
      <c r="G37" s="14" t="s">
        <v>41</v>
      </c>
      <c r="H37" s="59" t="s">
        <v>71</v>
      </c>
      <c r="I37" s="59"/>
      <c r="J37" s="59"/>
      <c r="K37" s="59"/>
      <c r="L37" s="37">
        <v>1</v>
      </c>
    </row>
    <row r="38" spans="1:12" ht="18.75" customHeight="1" x14ac:dyDescent="0.15">
      <c r="A38" s="63"/>
      <c r="B38" s="64"/>
      <c r="C38" s="105" t="s">
        <v>20</v>
      </c>
      <c r="D38" s="105"/>
      <c r="E38" s="63" t="s">
        <v>45</v>
      </c>
      <c r="F38" s="75"/>
      <c r="G38" s="14" t="s">
        <v>44</v>
      </c>
      <c r="H38" s="59" t="s">
        <v>71</v>
      </c>
      <c r="I38" s="59"/>
      <c r="J38" s="59"/>
      <c r="K38" s="59"/>
      <c r="L38" s="37">
        <v>2</v>
      </c>
    </row>
    <row r="39" spans="1:12" ht="18.75" customHeight="1" x14ac:dyDescent="0.15">
      <c r="A39" s="63"/>
      <c r="B39" s="64"/>
      <c r="C39" s="70"/>
      <c r="D39" s="71"/>
      <c r="E39" s="73" t="s">
        <v>46</v>
      </c>
      <c r="F39" s="79"/>
      <c r="G39" s="14" t="s">
        <v>41</v>
      </c>
      <c r="H39" s="59" t="s">
        <v>71</v>
      </c>
      <c r="I39" s="59"/>
      <c r="J39" s="59"/>
      <c r="K39" s="59"/>
      <c r="L39" s="52">
        <v>1</v>
      </c>
    </row>
    <row r="40" spans="1:12" ht="18.75" customHeight="1" x14ac:dyDescent="0.15">
      <c r="A40" s="16"/>
      <c r="B40" s="46"/>
      <c r="C40" s="43"/>
      <c r="D40" s="44"/>
      <c r="E40" s="12" t="s">
        <v>79</v>
      </c>
      <c r="F40" s="13"/>
      <c r="G40" s="14" t="s">
        <v>41</v>
      </c>
      <c r="H40" s="59" t="s">
        <v>71</v>
      </c>
      <c r="I40" s="59"/>
      <c r="J40" s="59"/>
      <c r="K40" s="59"/>
      <c r="L40" s="52">
        <v>1</v>
      </c>
    </row>
    <row r="41" spans="1:12" ht="18.75" customHeight="1" x14ac:dyDescent="0.15">
      <c r="A41" s="16"/>
      <c r="B41" s="46"/>
      <c r="C41" s="43"/>
      <c r="D41" s="44"/>
      <c r="E41" s="12" t="s">
        <v>117</v>
      </c>
      <c r="F41" s="13"/>
      <c r="G41" s="14" t="s">
        <v>41</v>
      </c>
      <c r="H41" s="59" t="s">
        <v>71</v>
      </c>
      <c r="I41" s="59"/>
      <c r="J41" s="59"/>
      <c r="K41" s="59"/>
      <c r="L41" s="52">
        <v>2591820</v>
      </c>
    </row>
    <row r="42" spans="1:12" ht="18.75" customHeight="1" x14ac:dyDescent="0.15">
      <c r="A42" s="63"/>
      <c r="B42" s="64"/>
      <c r="C42" s="70"/>
      <c r="D42" s="71"/>
      <c r="E42" s="63" t="s">
        <v>21</v>
      </c>
      <c r="F42" s="75"/>
      <c r="G42" s="64"/>
      <c r="H42" s="60"/>
      <c r="I42" s="61"/>
      <c r="J42" s="61"/>
      <c r="K42" s="62"/>
      <c r="L42" s="40"/>
    </row>
    <row r="43" spans="1:12" ht="18.75" customHeight="1" x14ac:dyDescent="0.15">
      <c r="A43" s="63"/>
      <c r="B43" s="64"/>
      <c r="C43" s="70"/>
      <c r="D43" s="71"/>
      <c r="E43" s="12" t="s">
        <v>47</v>
      </c>
      <c r="F43" s="13"/>
      <c r="G43" s="14"/>
      <c r="H43" s="60" t="s">
        <v>71</v>
      </c>
      <c r="I43" s="61"/>
      <c r="J43" s="61"/>
      <c r="K43" s="62"/>
      <c r="L43" s="52">
        <v>4</v>
      </c>
    </row>
    <row r="44" spans="1:12" ht="18.75" customHeight="1" x14ac:dyDescent="0.15">
      <c r="A44" s="63"/>
      <c r="B44" s="64"/>
      <c r="C44" s="70"/>
      <c r="D44" s="71"/>
      <c r="E44" s="12" t="s">
        <v>48</v>
      </c>
      <c r="F44" s="13"/>
      <c r="G44" s="14" t="s">
        <v>44</v>
      </c>
      <c r="H44" s="60" t="s">
        <v>71</v>
      </c>
      <c r="I44" s="61"/>
      <c r="J44" s="61"/>
      <c r="K44" s="62"/>
      <c r="L44" s="40">
        <v>2</v>
      </c>
    </row>
    <row r="45" spans="1:12" ht="18.75" customHeight="1" x14ac:dyDescent="0.15">
      <c r="A45" s="16"/>
      <c r="B45" s="46"/>
      <c r="C45" s="43"/>
      <c r="D45" s="44"/>
      <c r="E45" s="12" t="s">
        <v>49</v>
      </c>
      <c r="F45" s="13"/>
      <c r="G45" s="14" t="s">
        <v>41</v>
      </c>
      <c r="H45" s="60" t="s">
        <v>71</v>
      </c>
      <c r="I45" s="61"/>
      <c r="J45" s="61"/>
      <c r="K45" s="62"/>
      <c r="L45" s="52">
        <v>1</v>
      </c>
    </row>
    <row r="46" spans="1:12" ht="18.75" customHeight="1" x14ac:dyDescent="0.15">
      <c r="A46" s="102"/>
      <c r="B46" s="103"/>
      <c r="C46" s="92"/>
      <c r="D46" s="93"/>
      <c r="E46" s="83" t="s">
        <v>88</v>
      </c>
      <c r="F46" s="84"/>
      <c r="G46" s="85"/>
      <c r="H46" s="78" t="s">
        <v>71</v>
      </c>
      <c r="I46" s="78"/>
      <c r="J46" s="78"/>
      <c r="K46" s="78"/>
      <c r="L46" s="57">
        <v>1</v>
      </c>
    </row>
    <row r="47" spans="1:12" ht="18.75" customHeight="1" x14ac:dyDescent="0.15">
      <c r="A47" s="9"/>
      <c r="B47" s="9"/>
      <c r="C47" s="6"/>
      <c r="D47" s="6"/>
      <c r="E47" s="9"/>
      <c r="F47" s="9"/>
      <c r="G47" s="9"/>
      <c r="H47" s="8"/>
      <c r="I47" s="8"/>
      <c r="J47" s="8"/>
      <c r="K47" s="8"/>
      <c r="L47" s="7"/>
    </row>
    <row r="48" spans="1:12" ht="18.75" customHeight="1" x14ac:dyDescent="0.15">
      <c r="A48" s="9"/>
      <c r="B48" s="9"/>
      <c r="C48" s="6"/>
      <c r="D48" s="6"/>
      <c r="E48" s="9"/>
      <c r="F48" s="9"/>
      <c r="G48" s="9"/>
      <c r="H48" s="8"/>
      <c r="I48" s="8"/>
      <c r="J48" s="8"/>
      <c r="K48" s="8"/>
      <c r="L48" s="7"/>
    </row>
    <row r="49" spans="1:12" ht="18.75" customHeight="1" x14ac:dyDescent="0.15">
      <c r="A49" s="9"/>
      <c r="B49" s="9"/>
      <c r="C49" s="6"/>
      <c r="D49" s="6"/>
      <c r="E49" s="9"/>
      <c r="F49" s="9"/>
      <c r="G49" s="9"/>
      <c r="H49" s="8"/>
      <c r="I49" s="8"/>
      <c r="J49" s="8"/>
      <c r="K49" s="8"/>
      <c r="L49" s="7"/>
    </row>
    <row r="50" spans="1:12" ht="18.75" customHeight="1" x14ac:dyDescent="0.15">
      <c r="A50" s="9"/>
      <c r="B50" s="9"/>
      <c r="C50" s="6"/>
      <c r="D50" s="6"/>
      <c r="E50" s="9"/>
      <c r="F50" s="9"/>
      <c r="G50" s="9"/>
      <c r="H50" s="8"/>
      <c r="I50" s="8"/>
      <c r="J50" s="8"/>
      <c r="K50" s="8"/>
      <c r="L50" s="7"/>
    </row>
    <row r="51" spans="1:12" ht="18.75" customHeight="1" x14ac:dyDescent="0.15">
      <c r="A51" s="9"/>
      <c r="B51" s="9"/>
      <c r="C51" s="6"/>
      <c r="D51" s="6"/>
      <c r="E51" s="9"/>
      <c r="F51" s="9"/>
      <c r="G51" s="9"/>
      <c r="H51" s="8"/>
      <c r="I51" s="8"/>
      <c r="J51" s="8"/>
      <c r="K51" s="8"/>
      <c r="L51" s="53" t="s">
        <v>0</v>
      </c>
    </row>
    <row r="52" spans="1:12" ht="18.75" customHeight="1" x14ac:dyDescent="0.15">
      <c r="A52" s="72" t="s">
        <v>1</v>
      </c>
      <c r="B52" s="72"/>
      <c r="C52" s="72"/>
      <c r="D52" s="72"/>
      <c r="E52" s="72" t="s">
        <v>2</v>
      </c>
      <c r="F52" s="72"/>
      <c r="G52" s="72"/>
      <c r="H52" s="72" t="s">
        <v>3</v>
      </c>
      <c r="I52" s="72"/>
      <c r="J52" s="72"/>
      <c r="K52" s="72"/>
      <c r="L52" s="10" t="s">
        <v>4</v>
      </c>
    </row>
    <row r="53" spans="1:12" ht="18.75" customHeight="1" x14ac:dyDescent="0.15">
      <c r="A53" s="63"/>
      <c r="B53" s="64"/>
      <c r="C53" s="60" t="s">
        <v>22</v>
      </c>
      <c r="D53" s="62"/>
      <c r="E53" s="76" t="s">
        <v>53</v>
      </c>
      <c r="F53" s="77"/>
      <c r="G53" s="55" t="s">
        <v>89</v>
      </c>
      <c r="H53" s="59" t="s">
        <v>71</v>
      </c>
      <c r="I53" s="59"/>
      <c r="J53" s="59"/>
      <c r="K53" s="59"/>
      <c r="L53" s="40">
        <v>449904</v>
      </c>
    </row>
    <row r="54" spans="1:12" ht="18.75" customHeight="1" x14ac:dyDescent="0.15">
      <c r="A54" s="63"/>
      <c r="B54" s="64"/>
      <c r="C54" s="73" t="s">
        <v>23</v>
      </c>
      <c r="D54" s="74"/>
      <c r="E54" s="12" t="s">
        <v>52</v>
      </c>
      <c r="F54" s="20"/>
      <c r="G54" s="21" t="s">
        <v>106</v>
      </c>
      <c r="H54" s="60" t="s">
        <v>24</v>
      </c>
      <c r="I54" s="61"/>
      <c r="J54" s="61"/>
      <c r="K54" s="62"/>
      <c r="L54" s="37">
        <v>126360</v>
      </c>
    </row>
    <row r="55" spans="1:12" ht="18.75" customHeight="1" x14ac:dyDescent="0.15">
      <c r="A55" s="63"/>
      <c r="B55" s="64"/>
      <c r="C55" s="70"/>
      <c r="D55" s="71"/>
      <c r="E55" s="63"/>
      <c r="F55" s="65"/>
      <c r="G55" s="66"/>
      <c r="H55" s="80" t="s">
        <v>81</v>
      </c>
      <c r="I55" s="86"/>
      <c r="J55" s="86"/>
      <c r="K55" s="87"/>
      <c r="L55" s="37">
        <f>SUM(L34:L54)</f>
        <v>3168111</v>
      </c>
    </row>
    <row r="56" spans="1:12" ht="18.75" customHeight="1" x14ac:dyDescent="0.15">
      <c r="A56" s="97" t="s">
        <v>6</v>
      </c>
      <c r="B56" s="98"/>
      <c r="C56" s="98"/>
      <c r="D56" s="99"/>
      <c r="E56" s="22"/>
      <c r="F56" s="23"/>
      <c r="G56" s="23"/>
      <c r="H56" s="23"/>
      <c r="I56" s="23"/>
      <c r="J56" s="23"/>
      <c r="K56" s="24"/>
      <c r="L56" s="25">
        <f>SUM(L33+L55)</f>
        <v>53355107</v>
      </c>
    </row>
    <row r="57" spans="1:12" ht="18.75" customHeight="1" x14ac:dyDescent="0.15">
      <c r="A57" s="88" t="s">
        <v>7</v>
      </c>
      <c r="B57" s="89"/>
      <c r="C57" s="89"/>
      <c r="D57" s="89"/>
      <c r="E57" s="23"/>
      <c r="F57" s="23"/>
      <c r="G57" s="23"/>
      <c r="H57" s="23"/>
      <c r="I57" s="23"/>
      <c r="J57" s="23"/>
      <c r="K57" s="24"/>
      <c r="L57" s="15">
        <f>SUM(L24+L56)</f>
        <v>132434452</v>
      </c>
    </row>
    <row r="58" spans="1:12" ht="18.75" customHeight="1" x14ac:dyDescent="0.15">
      <c r="A58" s="26" t="s">
        <v>8</v>
      </c>
      <c r="B58" s="27"/>
      <c r="C58" s="100"/>
      <c r="D58" s="101"/>
      <c r="E58" s="67"/>
      <c r="F58" s="68"/>
      <c r="G58" s="69"/>
      <c r="H58" s="28"/>
      <c r="I58" s="29"/>
      <c r="J58" s="29"/>
      <c r="K58" s="30"/>
      <c r="L58" s="41"/>
    </row>
    <row r="59" spans="1:12" ht="18.75" customHeight="1" x14ac:dyDescent="0.15">
      <c r="A59" s="16"/>
      <c r="B59" s="31"/>
      <c r="C59" s="90" t="s">
        <v>25</v>
      </c>
      <c r="D59" s="91"/>
      <c r="E59" s="60" t="s">
        <v>26</v>
      </c>
      <c r="F59" s="61"/>
      <c r="G59" s="62"/>
      <c r="H59" s="12" t="s">
        <v>66</v>
      </c>
      <c r="I59" s="13"/>
      <c r="J59" s="13"/>
      <c r="K59" s="14"/>
      <c r="L59" s="37">
        <v>25961598</v>
      </c>
    </row>
    <row r="60" spans="1:12" ht="18.75" customHeight="1" x14ac:dyDescent="0.15">
      <c r="A60" s="16"/>
      <c r="B60" s="31"/>
      <c r="C60" s="32"/>
      <c r="D60" s="54"/>
      <c r="E60" s="63" t="s">
        <v>93</v>
      </c>
      <c r="F60" s="75"/>
      <c r="G60" s="64"/>
      <c r="H60" s="12" t="s">
        <v>94</v>
      </c>
      <c r="I60" s="13"/>
      <c r="J60" s="13"/>
      <c r="K60" s="14"/>
      <c r="L60" s="37">
        <v>145140</v>
      </c>
    </row>
    <row r="61" spans="1:12" ht="18.75" customHeight="1" x14ac:dyDescent="0.15">
      <c r="A61" s="16"/>
      <c r="B61" s="31"/>
      <c r="C61" s="90"/>
      <c r="D61" s="91"/>
      <c r="E61" s="12" t="s">
        <v>36</v>
      </c>
      <c r="F61" s="13"/>
      <c r="G61" s="14" t="s">
        <v>104</v>
      </c>
      <c r="H61" s="12" t="s">
        <v>67</v>
      </c>
      <c r="I61" s="13"/>
      <c r="J61" s="13"/>
      <c r="K61" s="14"/>
      <c r="L61" s="37">
        <v>8144317</v>
      </c>
    </row>
    <row r="62" spans="1:12" ht="18.75" customHeight="1" x14ac:dyDescent="0.15">
      <c r="A62" s="16"/>
      <c r="B62" s="31"/>
      <c r="C62" s="32"/>
      <c r="D62" s="54"/>
      <c r="E62" s="76" t="s">
        <v>95</v>
      </c>
      <c r="F62" s="77"/>
      <c r="G62" s="21"/>
      <c r="H62" s="60" t="s">
        <v>115</v>
      </c>
      <c r="I62" s="65"/>
      <c r="J62" s="65"/>
      <c r="K62" s="66"/>
      <c r="L62" s="37">
        <v>464014</v>
      </c>
    </row>
    <row r="63" spans="1:12" ht="18.75" customHeight="1" x14ac:dyDescent="0.15">
      <c r="A63" s="16"/>
      <c r="B63" s="31"/>
      <c r="C63" s="32"/>
      <c r="D63" s="54"/>
      <c r="E63" s="73" t="s">
        <v>96</v>
      </c>
      <c r="F63" s="79"/>
      <c r="G63" s="74"/>
      <c r="H63" s="60" t="s">
        <v>97</v>
      </c>
      <c r="I63" s="65"/>
      <c r="J63" s="65"/>
      <c r="K63" s="66"/>
      <c r="L63" s="37">
        <v>82620</v>
      </c>
    </row>
    <row r="64" spans="1:12" ht="18.75" customHeight="1" x14ac:dyDescent="0.15">
      <c r="A64" s="16"/>
      <c r="B64" s="31"/>
      <c r="C64" s="90"/>
      <c r="D64" s="91"/>
      <c r="E64" s="60" t="s">
        <v>27</v>
      </c>
      <c r="F64" s="65"/>
      <c r="G64" s="66"/>
      <c r="H64" s="60" t="s">
        <v>28</v>
      </c>
      <c r="I64" s="65"/>
      <c r="J64" s="65"/>
      <c r="K64" s="66"/>
      <c r="L64" s="37">
        <v>6054700</v>
      </c>
    </row>
    <row r="65" spans="1:12" ht="18.75" customHeight="1" x14ac:dyDescent="0.15">
      <c r="A65" s="16"/>
      <c r="B65" s="31"/>
      <c r="C65" s="32"/>
      <c r="D65" s="54"/>
      <c r="E65" s="12" t="s">
        <v>110</v>
      </c>
      <c r="F65" s="20"/>
      <c r="G65" s="21"/>
      <c r="H65" s="12" t="s">
        <v>111</v>
      </c>
      <c r="I65" s="20"/>
      <c r="J65" s="20"/>
      <c r="K65" s="21"/>
      <c r="L65" s="37">
        <v>3882</v>
      </c>
    </row>
    <row r="66" spans="1:12" ht="18.75" customHeight="1" x14ac:dyDescent="0.15">
      <c r="A66" s="32"/>
      <c r="B66" s="33"/>
      <c r="C66" s="90"/>
      <c r="D66" s="91"/>
      <c r="E66" s="60"/>
      <c r="F66" s="61"/>
      <c r="G66" s="62"/>
      <c r="H66" s="16"/>
      <c r="I66" s="13"/>
      <c r="J66" s="13"/>
      <c r="K66" s="49" t="s">
        <v>29</v>
      </c>
      <c r="L66" s="37">
        <f>SUM(L59:L65)</f>
        <v>40856271</v>
      </c>
    </row>
    <row r="67" spans="1:12" ht="18.75" customHeight="1" x14ac:dyDescent="0.15">
      <c r="A67" s="32"/>
      <c r="B67" s="33"/>
      <c r="C67" s="90" t="s">
        <v>30</v>
      </c>
      <c r="D67" s="91"/>
      <c r="E67" s="60" t="s">
        <v>31</v>
      </c>
      <c r="F67" s="61"/>
      <c r="G67" s="62"/>
      <c r="H67" s="63" t="s">
        <v>112</v>
      </c>
      <c r="I67" s="65"/>
      <c r="J67" s="65"/>
      <c r="K67" s="66"/>
      <c r="L67" s="37">
        <v>77491</v>
      </c>
    </row>
    <row r="68" spans="1:12" ht="18.75" customHeight="1" x14ac:dyDescent="0.15">
      <c r="A68" s="32"/>
      <c r="B68" s="33"/>
      <c r="C68" s="90"/>
      <c r="D68" s="91"/>
      <c r="E68" s="63" t="s">
        <v>26</v>
      </c>
      <c r="F68" s="75"/>
      <c r="G68" s="64"/>
      <c r="H68" s="63" t="s">
        <v>113</v>
      </c>
      <c r="I68" s="75"/>
      <c r="J68" s="75"/>
      <c r="K68" s="64"/>
      <c r="L68" s="37">
        <v>6057420</v>
      </c>
    </row>
    <row r="69" spans="1:12" ht="18.75" customHeight="1" x14ac:dyDescent="0.15">
      <c r="A69" s="32"/>
      <c r="B69" s="33"/>
      <c r="C69" s="90"/>
      <c r="D69" s="91"/>
      <c r="E69" s="60"/>
      <c r="F69" s="65"/>
      <c r="G69" s="66"/>
      <c r="H69" s="80" t="s">
        <v>32</v>
      </c>
      <c r="I69" s="81"/>
      <c r="J69" s="81"/>
      <c r="K69" s="82"/>
      <c r="L69" s="37">
        <f>SUM(L67:L68)</f>
        <v>6134911</v>
      </c>
    </row>
    <row r="70" spans="1:12" ht="18.75" customHeight="1" x14ac:dyDescent="0.15">
      <c r="A70" s="32"/>
      <c r="B70" s="33"/>
      <c r="C70" s="90" t="s">
        <v>33</v>
      </c>
      <c r="D70" s="91"/>
      <c r="E70" s="12" t="s">
        <v>50</v>
      </c>
      <c r="F70" s="20"/>
      <c r="G70" s="21" t="s">
        <v>114</v>
      </c>
      <c r="H70" s="63" t="s">
        <v>72</v>
      </c>
      <c r="I70" s="65"/>
      <c r="J70" s="65"/>
      <c r="K70" s="66"/>
      <c r="L70" s="37">
        <v>116253</v>
      </c>
    </row>
    <row r="71" spans="1:12" ht="18.75" customHeight="1" x14ac:dyDescent="0.15">
      <c r="A71" s="32"/>
      <c r="B71" s="33"/>
      <c r="C71" s="90"/>
      <c r="D71" s="91"/>
      <c r="E71" s="60"/>
      <c r="F71" s="61"/>
      <c r="G71" s="62"/>
      <c r="H71" s="80" t="s">
        <v>34</v>
      </c>
      <c r="I71" s="81"/>
      <c r="J71" s="81"/>
      <c r="K71" s="82"/>
      <c r="L71" s="37">
        <f>SUM(L70)</f>
        <v>116253</v>
      </c>
    </row>
    <row r="72" spans="1:12" ht="18.75" customHeight="1" x14ac:dyDescent="0.15">
      <c r="A72" s="94" t="s">
        <v>63</v>
      </c>
      <c r="B72" s="95"/>
      <c r="C72" s="95"/>
      <c r="D72" s="96"/>
      <c r="E72" s="34"/>
      <c r="F72" s="34"/>
      <c r="G72" s="34"/>
      <c r="H72" s="34"/>
      <c r="I72" s="34"/>
      <c r="J72" s="34"/>
      <c r="K72" s="35"/>
      <c r="L72" s="38">
        <f>SUM(L71,,L69,L66)</f>
        <v>47107435</v>
      </c>
    </row>
    <row r="73" spans="1:12" ht="18.75" customHeight="1" x14ac:dyDescent="0.15">
      <c r="A73" s="88" t="s">
        <v>64</v>
      </c>
      <c r="B73" s="89"/>
      <c r="C73" s="89"/>
      <c r="D73" s="89"/>
      <c r="E73" s="36"/>
      <c r="F73" s="34"/>
      <c r="G73" s="34"/>
      <c r="H73" s="34"/>
      <c r="I73" s="34"/>
      <c r="J73" s="34"/>
      <c r="K73" s="35"/>
      <c r="L73" s="38">
        <f>SUM(L72)</f>
        <v>47107435</v>
      </c>
    </row>
    <row r="74" spans="1:12" ht="18.75" customHeight="1" thickBot="1" x14ac:dyDescent="0.2">
      <c r="A74" s="88" t="s">
        <v>65</v>
      </c>
      <c r="B74" s="89"/>
      <c r="C74" s="89"/>
      <c r="D74" s="89"/>
      <c r="E74" s="36"/>
      <c r="F74" s="34"/>
      <c r="G74" s="34"/>
      <c r="H74" s="34"/>
      <c r="I74" s="34"/>
      <c r="J74" s="34"/>
      <c r="K74" s="35"/>
      <c r="L74" s="42">
        <f>SUM(L57-L73)</f>
        <v>85327017</v>
      </c>
    </row>
    <row r="75" spans="1:12" ht="14.25" thickTop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4"/>
    </row>
  </sheetData>
  <mergeCells count="181">
    <mergeCell ref="A12:B12"/>
    <mergeCell ref="C12:D12"/>
    <mergeCell ref="C15:D15"/>
    <mergeCell ref="E15:G15"/>
    <mergeCell ref="C23:D23"/>
    <mergeCell ref="A16:B16"/>
    <mergeCell ref="E13:G13"/>
    <mergeCell ref="E23:G23"/>
    <mergeCell ref="E21:G21"/>
    <mergeCell ref="C17:D17"/>
    <mergeCell ref="A23:B23"/>
    <mergeCell ref="A18:B18"/>
    <mergeCell ref="A14:B14"/>
    <mergeCell ref="A15:B15"/>
    <mergeCell ref="E22:G22"/>
    <mergeCell ref="C14:D14"/>
    <mergeCell ref="A17:B17"/>
    <mergeCell ref="C18:D18"/>
    <mergeCell ref="C21:D21"/>
    <mergeCell ref="A21:B21"/>
    <mergeCell ref="E17:G17"/>
    <mergeCell ref="C16:D16"/>
    <mergeCell ref="A1:L1"/>
    <mergeCell ref="A8:B8"/>
    <mergeCell ref="A9:B9"/>
    <mergeCell ref="A10:B10"/>
    <mergeCell ref="A11:B11"/>
    <mergeCell ref="C8:D8"/>
    <mergeCell ref="C9:D9"/>
    <mergeCell ref="C10:D10"/>
    <mergeCell ref="C11:D11"/>
    <mergeCell ref="C7:D7"/>
    <mergeCell ref="E7:G7"/>
    <mergeCell ref="H7:K7"/>
    <mergeCell ref="A4:D4"/>
    <mergeCell ref="E4:G4"/>
    <mergeCell ref="H4:K4"/>
    <mergeCell ref="A5:B5"/>
    <mergeCell ref="C5:D5"/>
    <mergeCell ref="E5:G5"/>
    <mergeCell ref="H5:K5"/>
    <mergeCell ref="A6:B6"/>
    <mergeCell ref="A2:L2"/>
    <mergeCell ref="C6:D6"/>
    <mergeCell ref="E6:G6"/>
    <mergeCell ref="H6:K6"/>
    <mergeCell ref="A7:B7"/>
    <mergeCell ref="E29:G29"/>
    <mergeCell ref="H29:K29"/>
    <mergeCell ref="H28:K28"/>
    <mergeCell ref="E8:G8"/>
    <mergeCell ref="E9:G9"/>
    <mergeCell ref="E10:G10"/>
    <mergeCell ref="E11:G11"/>
    <mergeCell ref="H8:K8"/>
    <mergeCell ref="H9:K9"/>
    <mergeCell ref="H10:K10"/>
    <mergeCell ref="H11:K11"/>
    <mergeCell ref="E12:G12"/>
    <mergeCell ref="H12:K12"/>
    <mergeCell ref="H25:K25"/>
    <mergeCell ref="H26:K26"/>
    <mergeCell ref="H14:K14"/>
    <mergeCell ref="C13:D13"/>
    <mergeCell ref="H13:K13"/>
    <mergeCell ref="A13:B13"/>
    <mergeCell ref="H16:K16"/>
    <mergeCell ref="H17:K17"/>
    <mergeCell ref="A27:B27"/>
    <mergeCell ref="H15:K15"/>
    <mergeCell ref="H18:K18"/>
    <mergeCell ref="H21:K21"/>
    <mergeCell ref="H34:K34"/>
    <mergeCell ref="E33:G33"/>
    <mergeCell ref="H33:K33"/>
    <mergeCell ref="A24:D24"/>
    <mergeCell ref="E24:K24"/>
    <mergeCell ref="A25:B25"/>
    <mergeCell ref="A30:B30"/>
    <mergeCell ref="C30:D30"/>
    <mergeCell ref="E30:G30"/>
    <mergeCell ref="H30:K30"/>
    <mergeCell ref="C27:D27"/>
    <mergeCell ref="H31:K31"/>
    <mergeCell ref="A29:B29"/>
    <mergeCell ref="C29:D29"/>
    <mergeCell ref="A33:B33"/>
    <mergeCell ref="C33:D33"/>
    <mergeCell ref="C34:D34"/>
    <mergeCell ref="H22:K22"/>
    <mergeCell ref="E27:G27"/>
    <mergeCell ref="H27:K27"/>
    <mergeCell ref="H19:K19"/>
    <mergeCell ref="H23:K23"/>
    <mergeCell ref="E25:G25"/>
    <mergeCell ref="A26:B26"/>
    <mergeCell ref="C26:D26"/>
    <mergeCell ref="E26:G26"/>
    <mergeCell ref="E32:G32"/>
    <mergeCell ref="H32:K32"/>
    <mergeCell ref="C25:D25"/>
    <mergeCell ref="H37:K37"/>
    <mergeCell ref="H39:K39"/>
    <mergeCell ref="C39:D39"/>
    <mergeCell ref="E38:F38"/>
    <mergeCell ref="C35:D35"/>
    <mergeCell ref="C38:D38"/>
    <mergeCell ref="A39:B39"/>
    <mergeCell ref="A36:B36"/>
    <mergeCell ref="H38:K38"/>
    <mergeCell ref="A37:B37"/>
    <mergeCell ref="A38:B38"/>
    <mergeCell ref="C36:D36"/>
    <mergeCell ref="C37:D37"/>
    <mergeCell ref="E39:F39"/>
    <mergeCell ref="E37:F37"/>
    <mergeCell ref="A74:D74"/>
    <mergeCell ref="A57:D57"/>
    <mergeCell ref="A73:D73"/>
    <mergeCell ref="C64:D64"/>
    <mergeCell ref="C66:D66"/>
    <mergeCell ref="C46:D46"/>
    <mergeCell ref="A54:B54"/>
    <mergeCell ref="A55:B55"/>
    <mergeCell ref="A72:D72"/>
    <mergeCell ref="A56:D56"/>
    <mergeCell ref="C61:D61"/>
    <mergeCell ref="C71:D71"/>
    <mergeCell ref="C70:D70"/>
    <mergeCell ref="A53:B53"/>
    <mergeCell ref="C58:D58"/>
    <mergeCell ref="C68:D68"/>
    <mergeCell ref="C67:D67"/>
    <mergeCell ref="A46:B46"/>
    <mergeCell ref="C59:D59"/>
    <mergeCell ref="C69:D69"/>
    <mergeCell ref="E68:G68"/>
    <mergeCell ref="H68:K68"/>
    <mergeCell ref="H71:K71"/>
    <mergeCell ref="H70:K70"/>
    <mergeCell ref="E71:G71"/>
    <mergeCell ref="E46:G46"/>
    <mergeCell ref="H55:K55"/>
    <mergeCell ref="H64:K64"/>
    <mergeCell ref="E64:G64"/>
    <mergeCell ref="H67:K67"/>
    <mergeCell ref="H69:K69"/>
    <mergeCell ref="E69:G69"/>
    <mergeCell ref="E67:G67"/>
    <mergeCell ref="E62:F62"/>
    <mergeCell ref="H62:K62"/>
    <mergeCell ref="H52:K52"/>
    <mergeCell ref="H46:K46"/>
    <mergeCell ref="E52:G52"/>
    <mergeCell ref="E53:F53"/>
    <mergeCell ref="E66:G66"/>
    <mergeCell ref="E63:G63"/>
    <mergeCell ref="H63:K63"/>
    <mergeCell ref="E60:G60"/>
    <mergeCell ref="H40:K40"/>
    <mergeCell ref="H43:K43"/>
    <mergeCell ref="H41:K41"/>
    <mergeCell ref="A43:B43"/>
    <mergeCell ref="A44:B44"/>
    <mergeCell ref="H44:K44"/>
    <mergeCell ref="E55:G55"/>
    <mergeCell ref="E58:G58"/>
    <mergeCell ref="E59:G59"/>
    <mergeCell ref="C44:D44"/>
    <mergeCell ref="H54:K54"/>
    <mergeCell ref="A52:D52"/>
    <mergeCell ref="C55:D55"/>
    <mergeCell ref="C53:D53"/>
    <mergeCell ref="H53:K53"/>
    <mergeCell ref="C54:D54"/>
    <mergeCell ref="H42:K42"/>
    <mergeCell ref="E42:G42"/>
    <mergeCell ref="C42:D42"/>
    <mergeCell ref="A42:B42"/>
    <mergeCell ref="C43:D43"/>
    <mergeCell ref="H45:K45"/>
  </mergeCells>
  <phoneticPr fontId="2"/>
  <printOptions horizontalCentered="1"/>
  <pageMargins left="0.59055118110236227" right="0.59055118110236227" top="0.51181102362204722" bottom="0.31496062992125984" header="0.47244094488188981" footer="0.31496062992125984"/>
  <pageSetup paperSize="9" scale="97" orientation="portrait" r:id="rId1"/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user104</cp:lastModifiedBy>
  <cp:lastPrinted>2025-04-25T07:27:57Z</cp:lastPrinted>
  <dcterms:created xsi:type="dcterms:W3CDTF">2006-01-27T00:24:53Z</dcterms:created>
  <dcterms:modified xsi:type="dcterms:W3CDTF">2025-04-25T07:28:47Z</dcterms:modified>
</cp:coreProperties>
</file>